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총조세부담1896-2015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22" i="1" l="1"/>
  <c r="P122" i="1"/>
  <c r="W121" i="1"/>
  <c r="U121" i="1"/>
  <c r="S121" i="1"/>
  <c r="Q121" i="1"/>
  <c r="P121" i="1"/>
  <c r="W120" i="1"/>
  <c r="U120" i="1"/>
  <c r="S120" i="1"/>
  <c r="Q120" i="1"/>
  <c r="P120" i="1"/>
  <c r="W119" i="1"/>
  <c r="U119" i="1"/>
  <c r="S119" i="1"/>
  <c r="Q119" i="1"/>
  <c r="P119" i="1"/>
  <c r="W118" i="1"/>
  <c r="U118" i="1"/>
  <c r="S118" i="1"/>
  <c r="Q118" i="1"/>
  <c r="P118" i="1"/>
  <c r="W117" i="1"/>
  <c r="U117" i="1"/>
  <c r="S117" i="1"/>
  <c r="Q117" i="1"/>
  <c r="P117" i="1"/>
  <c r="W116" i="1"/>
  <c r="U116" i="1"/>
  <c r="S116" i="1"/>
  <c r="Q116" i="1"/>
  <c r="P116" i="1"/>
  <c r="W115" i="1"/>
  <c r="U115" i="1"/>
  <c r="S115" i="1"/>
  <c r="Q115" i="1"/>
  <c r="P115" i="1"/>
  <c r="W114" i="1"/>
  <c r="U114" i="1"/>
  <c r="S114" i="1"/>
  <c r="Q114" i="1"/>
  <c r="P114" i="1"/>
  <c r="W113" i="1"/>
  <c r="U113" i="1"/>
  <c r="S113" i="1"/>
  <c r="Q113" i="1"/>
  <c r="P113" i="1"/>
  <c r="W112" i="1"/>
  <c r="U112" i="1"/>
  <c r="S112" i="1"/>
  <c r="Q112" i="1"/>
  <c r="P112" i="1"/>
  <c r="W111" i="1"/>
  <c r="U111" i="1"/>
  <c r="S111" i="1"/>
  <c r="Q111" i="1"/>
  <c r="P111" i="1"/>
  <c r="W110" i="1"/>
  <c r="U110" i="1"/>
  <c r="S110" i="1"/>
  <c r="Q110" i="1"/>
  <c r="P110" i="1"/>
  <c r="W109" i="1"/>
  <c r="U109" i="1"/>
  <c r="S109" i="1"/>
  <c r="Q109" i="1"/>
  <c r="P109" i="1"/>
  <c r="W108" i="1"/>
  <c r="U108" i="1"/>
  <c r="S108" i="1"/>
  <c r="Q108" i="1"/>
  <c r="P108" i="1"/>
  <c r="W107" i="1"/>
  <c r="U107" i="1"/>
  <c r="S107" i="1"/>
  <c r="Q107" i="1"/>
  <c r="P107" i="1"/>
  <c r="W106" i="1"/>
  <c r="U106" i="1"/>
  <c r="S106" i="1"/>
  <c r="Q106" i="1"/>
  <c r="P106" i="1"/>
  <c r="W105" i="1"/>
  <c r="U105" i="1"/>
  <c r="S105" i="1"/>
  <c r="Q105" i="1"/>
  <c r="P105" i="1"/>
  <c r="W104" i="1"/>
  <c r="U104" i="1"/>
  <c r="S104" i="1"/>
  <c r="Q104" i="1"/>
  <c r="P104" i="1"/>
  <c r="W103" i="1"/>
  <c r="U103" i="1"/>
  <c r="S103" i="1"/>
  <c r="Q103" i="1"/>
  <c r="P103" i="1"/>
  <c r="W102" i="1"/>
  <c r="U102" i="1"/>
  <c r="S102" i="1"/>
  <c r="Q102" i="1"/>
  <c r="P102" i="1"/>
  <c r="W101" i="1"/>
  <c r="U101" i="1"/>
  <c r="S101" i="1"/>
  <c r="Q101" i="1"/>
  <c r="P101" i="1"/>
  <c r="W100" i="1"/>
  <c r="U100" i="1"/>
  <c r="S100" i="1"/>
  <c r="Q100" i="1"/>
  <c r="P100" i="1"/>
  <c r="W99" i="1"/>
  <c r="U99" i="1"/>
  <c r="S99" i="1"/>
  <c r="Q99" i="1"/>
  <c r="P99" i="1"/>
  <c r="W98" i="1"/>
  <c r="U98" i="1"/>
  <c r="S98" i="1"/>
  <c r="Q98" i="1"/>
  <c r="P98" i="1"/>
  <c r="W97" i="1"/>
  <c r="U97" i="1"/>
  <c r="S97" i="1"/>
  <c r="Q97" i="1"/>
  <c r="P97" i="1"/>
  <c r="W96" i="1"/>
  <c r="U96" i="1"/>
  <c r="S96" i="1"/>
  <c r="Q96" i="1"/>
  <c r="P96" i="1"/>
  <c r="W95" i="1"/>
  <c r="U95" i="1"/>
  <c r="S95" i="1"/>
  <c r="Q95" i="1"/>
  <c r="P95" i="1"/>
  <c r="W94" i="1"/>
  <c r="U94" i="1"/>
  <c r="S94" i="1"/>
  <c r="Q94" i="1"/>
  <c r="P94" i="1"/>
  <c r="W93" i="1"/>
  <c r="U93" i="1"/>
  <c r="S93" i="1"/>
  <c r="Q93" i="1"/>
  <c r="P93" i="1"/>
  <c r="W92" i="1"/>
  <c r="U92" i="1"/>
  <c r="S92" i="1"/>
  <c r="Q92" i="1"/>
  <c r="P92" i="1"/>
  <c r="W91" i="1"/>
  <c r="U91" i="1"/>
  <c r="S91" i="1"/>
  <c r="Q91" i="1"/>
  <c r="P91" i="1"/>
  <c r="W90" i="1"/>
  <c r="U90" i="1"/>
  <c r="S90" i="1"/>
  <c r="Q90" i="1"/>
  <c r="P90" i="1"/>
  <c r="W89" i="1"/>
  <c r="U89" i="1"/>
  <c r="S89" i="1"/>
  <c r="Q89" i="1"/>
  <c r="P89" i="1"/>
  <c r="W88" i="1"/>
  <c r="U88" i="1"/>
  <c r="S88" i="1"/>
  <c r="Q88" i="1"/>
  <c r="P88" i="1"/>
  <c r="W87" i="1"/>
  <c r="U87" i="1"/>
  <c r="S87" i="1"/>
  <c r="Q87" i="1"/>
  <c r="P87" i="1"/>
  <c r="W86" i="1"/>
  <c r="U86" i="1"/>
  <c r="S86" i="1"/>
  <c r="Q86" i="1"/>
  <c r="P86" i="1"/>
  <c r="W85" i="1"/>
  <c r="U85" i="1"/>
  <c r="S85" i="1"/>
  <c r="Q85" i="1"/>
  <c r="P85" i="1"/>
  <c r="W84" i="1"/>
  <c r="U84" i="1"/>
  <c r="S84" i="1"/>
  <c r="Q84" i="1"/>
  <c r="P84" i="1"/>
  <c r="W83" i="1"/>
  <c r="U83" i="1"/>
  <c r="S83" i="1"/>
  <c r="Q83" i="1"/>
  <c r="P83" i="1"/>
  <c r="W82" i="1"/>
  <c r="U82" i="1"/>
  <c r="S82" i="1"/>
  <c r="Q82" i="1"/>
  <c r="P82" i="1"/>
  <c r="W81" i="1"/>
  <c r="U81" i="1"/>
  <c r="S81" i="1"/>
  <c r="Q81" i="1"/>
  <c r="P81" i="1"/>
  <c r="W80" i="1"/>
  <c r="U80" i="1"/>
  <c r="S80" i="1"/>
  <c r="Q80" i="1"/>
  <c r="P80" i="1"/>
  <c r="W79" i="1"/>
  <c r="U79" i="1"/>
  <c r="S79" i="1"/>
  <c r="Q79" i="1"/>
  <c r="P79" i="1"/>
  <c r="W78" i="1"/>
  <c r="U78" i="1"/>
  <c r="S78" i="1"/>
  <c r="Q78" i="1"/>
  <c r="P78" i="1"/>
  <c r="W77" i="1"/>
  <c r="U77" i="1"/>
  <c r="S77" i="1"/>
  <c r="Q77" i="1"/>
  <c r="P77" i="1"/>
  <c r="W76" i="1"/>
  <c r="U76" i="1"/>
  <c r="S76" i="1"/>
  <c r="P76" i="1"/>
  <c r="W75" i="1"/>
  <c r="U75" i="1"/>
  <c r="S75" i="1"/>
  <c r="P75" i="1"/>
  <c r="W74" i="1"/>
  <c r="U74" i="1"/>
  <c r="S74" i="1"/>
  <c r="P74" i="1"/>
  <c r="W73" i="1"/>
  <c r="U73" i="1"/>
  <c r="S73" i="1"/>
  <c r="P73" i="1"/>
  <c r="W72" i="1"/>
  <c r="U72" i="1"/>
  <c r="S72" i="1"/>
  <c r="P72" i="1"/>
  <c r="W71" i="1"/>
  <c r="U71" i="1"/>
  <c r="S71" i="1"/>
  <c r="P71" i="1"/>
  <c r="W70" i="1"/>
  <c r="U70" i="1"/>
  <c r="S70" i="1"/>
  <c r="P70" i="1"/>
  <c r="W69" i="1"/>
  <c r="U69" i="1"/>
  <c r="S69" i="1"/>
  <c r="P69" i="1"/>
  <c r="W68" i="1"/>
  <c r="U68" i="1"/>
  <c r="S68" i="1"/>
  <c r="P68" i="1"/>
  <c r="W67" i="1"/>
  <c r="U67" i="1"/>
  <c r="S67" i="1"/>
  <c r="P67" i="1"/>
  <c r="W66" i="1"/>
  <c r="U66" i="1"/>
  <c r="S66" i="1"/>
  <c r="P66" i="1"/>
  <c r="W65" i="1"/>
  <c r="U65" i="1"/>
  <c r="S65" i="1"/>
  <c r="P65" i="1"/>
  <c r="W64" i="1"/>
  <c r="U64" i="1"/>
  <c r="S64" i="1"/>
  <c r="P64" i="1"/>
  <c r="W63" i="1"/>
  <c r="U63" i="1"/>
  <c r="S63" i="1"/>
  <c r="P63" i="1"/>
  <c r="W62" i="1"/>
  <c r="U62" i="1"/>
  <c r="S62" i="1"/>
  <c r="P62" i="1"/>
  <c r="W61" i="1"/>
  <c r="U61" i="1"/>
  <c r="S61" i="1"/>
  <c r="P61" i="1"/>
  <c r="W60" i="1"/>
  <c r="U60" i="1"/>
  <c r="S60" i="1"/>
  <c r="W59" i="1"/>
  <c r="U59" i="1"/>
  <c r="S59" i="1"/>
  <c r="W58" i="1"/>
  <c r="U58" i="1"/>
  <c r="S58" i="1"/>
  <c r="W57" i="1"/>
  <c r="U57" i="1"/>
  <c r="S57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</calcChain>
</file>

<file path=xl/sharedStrings.xml><?xml version="1.0" encoding="utf-8"?>
<sst xmlns="http://schemas.openxmlformats.org/spreadsheetml/2006/main" count="59" uniqueCount="56">
  <si>
    <t>표 T279-294 총조세부담, 1896-2015</t>
    <phoneticPr fontId="4" type="noConversion"/>
  </si>
  <si>
    <t>총조세부담</t>
    <phoneticPr fontId="4" type="noConversion"/>
  </si>
  <si>
    <t>국민부담</t>
    <phoneticPr fontId="3" type="noConversion"/>
  </si>
  <si>
    <t>GDP</t>
    <phoneticPr fontId="3" type="noConversion"/>
  </si>
  <si>
    <t>조세부담률</t>
    <phoneticPr fontId="3" type="noConversion"/>
  </si>
  <si>
    <t>국민부담률</t>
    <phoneticPr fontId="3" type="noConversion"/>
  </si>
  <si>
    <t>합계</t>
    <phoneticPr fontId="3" type="noConversion"/>
  </si>
  <si>
    <t>국세</t>
    <phoneticPr fontId="4" type="noConversion"/>
  </si>
  <si>
    <t>지방세</t>
    <phoneticPr fontId="4" type="noConversion"/>
  </si>
  <si>
    <t>(사회부담금)</t>
    <phoneticPr fontId="3" type="noConversion"/>
  </si>
  <si>
    <t>내국세</t>
    <phoneticPr fontId="4" type="noConversion"/>
  </si>
  <si>
    <t>관세</t>
    <phoneticPr fontId="4" type="noConversion"/>
  </si>
  <si>
    <t>방위세</t>
    <phoneticPr fontId="4" type="noConversion"/>
  </si>
  <si>
    <t>교통세(교통 에너지 환경세)</t>
    <phoneticPr fontId="4" type="noConversion"/>
  </si>
  <si>
    <t>교육세</t>
    <phoneticPr fontId="4" type="noConversion"/>
  </si>
  <si>
    <t>농어촌특별세</t>
    <phoneticPr fontId="3" type="noConversion"/>
  </si>
  <si>
    <t>종합부동산세</t>
    <phoneticPr fontId="3" type="noConversion"/>
  </si>
  <si>
    <t>전매익금</t>
    <phoneticPr fontId="3" type="noConversion"/>
  </si>
  <si>
    <t>T279</t>
    <phoneticPr fontId="3" type="noConversion"/>
  </si>
  <si>
    <t>T280</t>
  </si>
  <si>
    <t>T281</t>
  </si>
  <si>
    <t>T282</t>
  </si>
  <si>
    <t>T283</t>
  </si>
  <si>
    <t>T284</t>
  </si>
  <si>
    <t>T285</t>
  </si>
  <si>
    <t>T286</t>
  </si>
  <si>
    <t>T287</t>
  </si>
  <si>
    <t>T288</t>
  </si>
  <si>
    <t>T289</t>
  </si>
  <si>
    <t>T290</t>
  </si>
  <si>
    <t>T291</t>
  </si>
  <si>
    <t>T292</t>
  </si>
  <si>
    <t>T293</t>
  </si>
  <si>
    <t>T294</t>
  </si>
  <si>
    <t>남북한, 백만圓</t>
    <phoneticPr fontId="3" type="noConversion"/>
  </si>
  <si>
    <t>%</t>
    <phoneticPr fontId="3" type="noConversion"/>
  </si>
  <si>
    <t>남한, 십억원</t>
    <phoneticPr fontId="3" type="noConversion"/>
  </si>
  <si>
    <t>백만원</t>
    <phoneticPr fontId="3" type="noConversion"/>
  </si>
  <si>
    <t>직접세</t>
    <phoneticPr fontId="3" type="noConversion"/>
  </si>
  <si>
    <t>소득세</t>
    <phoneticPr fontId="3" type="noConversion"/>
  </si>
  <si>
    <t>법인세</t>
    <phoneticPr fontId="3" type="noConversion"/>
  </si>
  <si>
    <r>
      <t xml:space="preserve">자료: 1896-1909년은 이윤상, </t>
    </r>
    <r>
      <rPr>
        <sz val="10"/>
        <color theme="1"/>
        <rFont val="맑은 고딕"/>
        <family val="3"/>
        <charset val="129"/>
      </rPr>
      <t>「</t>
    </r>
    <r>
      <rPr>
        <sz val="10"/>
        <color theme="1"/>
        <rFont val="맑은 고딕"/>
        <family val="3"/>
        <charset val="129"/>
        <scheme val="minor"/>
      </rPr>
      <t>日帝에 의한 植民地財政의 形成過程</t>
    </r>
    <r>
      <rPr>
        <sz val="10"/>
        <color theme="1"/>
        <rFont val="맑은 고딕"/>
        <family val="3"/>
        <charset val="129"/>
      </rPr>
      <t>」(</t>
    </r>
    <r>
      <rPr>
        <sz val="10"/>
        <color theme="1"/>
        <rFont val="맑은 고딕"/>
        <family val="3"/>
        <charset val="129"/>
        <scheme val="minor"/>
      </rPr>
      <t>『한국사론』 14, 1986), p.229, pp.338-339.</t>
    </r>
    <phoneticPr fontId="3" type="noConversion"/>
  </si>
  <si>
    <t xml:space="preserve">      『조선총독부통계연보』 각년도;  『국세통계연보』 각년도; 『지방세통계연감』 각년도; 『결산개요』 각년도.</t>
    <phoneticPr fontId="3" type="noConversion"/>
  </si>
  <si>
    <r>
      <t xml:space="preserve">       1948-1952년은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한국재정40년사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4(한국개발연구원, 1991), pp. 374-375. 1951-1952년의 지방세는 『한국재정40년사』 4(한국개발연구원, 1991), p.626.</t>
    </r>
    <phoneticPr fontId="3" type="noConversion"/>
  </si>
  <si>
    <r>
      <t xml:space="preserve">      국민부담과 사회부담금은 한국은행, </t>
    </r>
    <r>
      <rPr>
        <sz val="10"/>
        <color theme="1"/>
        <rFont val="맑은 고딕"/>
        <family val="3"/>
        <charset val="129"/>
      </rPr>
      <t>「</t>
    </r>
    <r>
      <rPr>
        <sz val="10"/>
        <color theme="1"/>
        <rFont val="맑은 고딕"/>
        <family val="3"/>
        <charset val="129"/>
        <scheme val="minor"/>
      </rPr>
      <t>국민계정</t>
    </r>
    <r>
      <rPr>
        <sz val="10"/>
        <color theme="1"/>
        <rFont val="맑은 고딕"/>
        <family val="3"/>
        <charset val="129"/>
      </rPr>
      <t>」</t>
    </r>
    <r>
      <rPr>
        <sz val="10"/>
        <color theme="1"/>
        <rFont val="맑은 고딕"/>
        <family val="3"/>
        <charset val="129"/>
        <scheme val="minor"/>
      </rPr>
      <t xml:space="preserve">(https://ecos.bok.or.kr). 2017.10.23.   </t>
    </r>
    <phoneticPr fontId="3" type="noConversion"/>
  </si>
  <si>
    <t>주: 1) 1896-1909년은 조세실수입액.</t>
    <phoneticPr fontId="3" type="noConversion"/>
  </si>
  <si>
    <r>
      <t xml:space="preserve">     2) 지방세는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지방세통계연감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에 따랐다.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국세통계연보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의 숫자와 약간 차이가 있다.</t>
    </r>
    <phoneticPr fontId="3" type="noConversion"/>
  </si>
  <si>
    <t xml:space="preserve">     3) 1896-1904년은 2元=1圓으로 환산하였다.</t>
    <phoneticPr fontId="3" type="noConversion"/>
  </si>
  <si>
    <t xml:space="preserve">    4) 관세에는 톤세가 포함되어 있다.</t>
    <phoneticPr fontId="3" type="noConversion"/>
  </si>
  <si>
    <r>
      <t xml:space="preserve">    5) 갑오개혁이후 해관세를 항세로 칭한다. 국고에 산입된 부문만을 계상하였다. 1905-1906년은 전혀 국고에 산입되지 않는다. 김순덕, </t>
    </r>
    <r>
      <rPr>
        <sz val="11"/>
        <color theme="1"/>
        <rFont val="맑은 고딕"/>
        <family val="3"/>
        <charset val="129"/>
      </rPr>
      <t>「</t>
    </r>
    <r>
      <rPr>
        <sz val="11"/>
        <color theme="1"/>
        <rFont val="맑은 고딕"/>
        <family val="2"/>
        <charset val="129"/>
        <scheme val="minor"/>
      </rPr>
      <t>1876~1905년 關稅政策과 關稅의 운용</t>
    </r>
    <r>
      <rPr>
        <sz val="11"/>
        <color theme="1"/>
        <rFont val="맑은 고딕"/>
        <family val="3"/>
        <charset val="129"/>
      </rPr>
      <t>」</t>
    </r>
    <r>
      <rPr>
        <sz val="11"/>
        <color theme="1"/>
        <rFont val="맑은 고딕"/>
        <family val="2"/>
        <charset val="129"/>
      </rPr>
      <t>(</t>
    </r>
    <r>
      <rPr>
        <sz val="11"/>
        <color theme="1"/>
        <rFont val="맑은 고딕"/>
        <family val="3"/>
        <charset val="129"/>
      </rPr>
      <t>『</t>
    </r>
    <r>
      <rPr>
        <sz val="11"/>
        <color theme="1"/>
        <rFont val="맑은 고딕"/>
        <family val="2"/>
        <charset val="129"/>
        <scheme val="minor"/>
      </rPr>
      <t>한국사론</t>
    </r>
    <r>
      <rPr>
        <sz val="11"/>
        <color theme="1"/>
        <rFont val="맑은 고딕"/>
        <family val="3"/>
        <charset val="129"/>
      </rPr>
      <t>』</t>
    </r>
    <r>
      <rPr>
        <sz val="11"/>
        <color theme="1"/>
        <rFont val="맑은 고딕"/>
        <family val="2"/>
        <charset val="129"/>
        <scheme val="minor"/>
      </rPr>
      <t xml:space="preserve"> 15), p.339.</t>
    </r>
    <phoneticPr fontId="3" type="noConversion"/>
  </si>
  <si>
    <t xml:space="preserve">     6) 지방세에서 지방교부세는 제외되었다.</t>
    <phoneticPr fontId="3" type="noConversion"/>
  </si>
  <si>
    <t xml:space="preserve">     7) 전매익금은 국세에 포함시켰다.</t>
    <phoneticPr fontId="3" type="noConversion"/>
  </si>
  <si>
    <r>
      <t xml:space="preserve">     8) 1966-1967년의 내국세는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국세통계연보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의 내국세 내역합계와 차이가 있다.</t>
    </r>
    <phoneticPr fontId="3" type="noConversion"/>
  </si>
  <si>
    <t xml:space="preserve">     9) 국민부담=총조세부담+사회부담금이어야 하지만 출처가 달라서 일치하지 않는다. 국민부담금은 일반정부의 생산및수입세, 경상세, 자본세, 사회부담금의 합계이다. </t>
    <phoneticPr fontId="3" type="noConversion"/>
  </si>
  <si>
    <t xml:space="preserve">    10) 1943년의 국세합계에는 전매익금이 누락되어 있다.</t>
    <phoneticPr fontId="3" type="noConversion"/>
  </si>
  <si>
    <t xml:space="preserve">    11) 조세부담률=총조세부담/GDP, 국민부담률=국민부담률.  한국은행 일반정부 조세수입을 이용한 것과 사소한 차이가 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</si>
</sst>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  <numFmt numFmtId="179" formatCode="_-* #,##0.00_-;\-* #,##0.00_-;_-* &quot;-&quot;_-;_-@_-"/>
    <numFmt numFmtId="180" formatCode="_-* #,##0.0000_-;\-* #,##0.0000_-;_-* &quot;-&quot;_-;_-@_-"/>
    <numFmt numFmtId="181" formatCode="_-* #,##0.000_-;\-* #,##0.000_-;_-* &quot;-&quot;_-;_-@_-"/>
    <numFmt numFmtId="182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 applyFill="1" applyAlignment="1"/>
    <xf numFmtId="176" fontId="5" fillId="0" borderId="0" xfId="1" applyFont="1" applyFill="1" applyAlignment="1"/>
    <xf numFmtId="178" fontId="5" fillId="0" borderId="0" xfId="1" applyNumberFormat="1" applyFont="1" applyFill="1" applyAlignment="1"/>
    <xf numFmtId="0" fontId="5" fillId="0" borderId="0" xfId="0" applyFont="1" applyFill="1" applyAlignment="1"/>
    <xf numFmtId="0" fontId="5" fillId="0" borderId="1" xfId="0" applyFont="1" applyFill="1" applyBorder="1" applyAlignment="1">
      <alignment horizontal="center" vertical="center"/>
    </xf>
    <xf numFmtId="178" fontId="5" fillId="0" borderId="0" xfId="1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5" fillId="0" borderId="0" xfId="1" applyFont="1" applyFill="1" applyBorder="1" applyAlignment="1">
      <alignment horizontal="center" vertical="center" wrapText="1"/>
    </xf>
    <xf numFmtId="178" fontId="5" fillId="0" borderId="0" xfId="1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6" fontId="5" fillId="0" borderId="2" xfId="1" applyFont="1" applyFill="1" applyBorder="1" applyAlignment="1">
      <alignment horizontal="center" vertical="center"/>
    </xf>
    <xf numFmtId="178" fontId="5" fillId="0" borderId="2" xfId="0" applyNumberFormat="1" applyFont="1" applyFill="1" applyBorder="1" applyAlignment="1">
      <alignment horizontal="center" vertical="center"/>
    </xf>
    <xf numFmtId="178" fontId="5" fillId="0" borderId="0" xfId="1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/>
    <xf numFmtId="179" fontId="5" fillId="0" borderId="0" xfId="1" applyNumberFormat="1" applyFont="1" applyFill="1" applyBorder="1" applyAlignment="1"/>
    <xf numFmtId="178" fontId="5" fillId="0" borderId="0" xfId="1" applyNumberFormat="1" applyFont="1" applyFill="1" applyBorder="1" applyAlignment="1"/>
    <xf numFmtId="176" fontId="5" fillId="0" borderId="0" xfId="1" applyFont="1" applyFill="1" applyBorder="1" applyAlignment="1"/>
    <xf numFmtId="178" fontId="5" fillId="0" borderId="1" xfId="1" applyNumberFormat="1" applyFont="1" applyFill="1" applyBorder="1" applyAlignment="1"/>
    <xf numFmtId="0" fontId="5" fillId="0" borderId="0" xfId="0" applyFont="1" applyFill="1" applyBorder="1" applyAlignment="1"/>
    <xf numFmtId="178" fontId="5" fillId="0" borderId="0" xfId="1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79" fontId="5" fillId="0" borderId="1" xfId="1" applyNumberFormat="1" applyFont="1" applyFill="1" applyBorder="1" applyAlignment="1"/>
    <xf numFmtId="180" fontId="5" fillId="0" borderId="1" xfId="1" applyNumberFormat="1" applyFont="1" applyFill="1" applyBorder="1" applyAlignment="1"/>
    <xf numFmtId="181" fontId="5" fillId="0" borderId="0" xfId="1" applyNumberFormat="1" applyFont="1" applyFill="1" applyBorder="1" applyAlignment="1"/>
    <xf numFmtId="177" fontId="5" fillId="0" borderId="0" xfId="0" applyNumberFormat="1" applyFont="1" applyFill="1" applyAlignment="1"/>
    <xf numFmtId="178" fontId="6" fillId="0" borderId="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/>
    <xf numFmtId="178" fontId="6" fillId="0" borderId="4" xfId="1" applyNumberFormat="1" applyFont="1" applyFill="1" applyBorder="1" applyAlignment="1">
      <alignment horizontal="right"/>
    </xf>
    <xf numFmtId="0" fontId="5" fillId="0" borderId="3" xfId="0" applyFont="1" applyFill="1" applyBorder="1" applyAlignment="1"/>
    <xf numFmtId="178" fontId="5" fillId="0" borderId="3" xfId="1" applyNumberFormat="1" applyFont="1" applyFill="1" applyBorder="1" applyAlignment="1"/>
    <xf numFmtId="179" fontId="5" fillId="0" borderId="3" xfId="1" applyNumberFormat="1" applyFont="1" applyFill="1" applyBorder="1" applyAlignment="1"/>
    <xf numFmtId="176" fontId="5" fillId="0" borderId="3" xfId="1" applyNumberFormat="1" applyFont="1" applyFill="1" applyBorder="1" applyAlignment="1"/>
    <xf numFmtId="178" fontId="6" fillId="0" borderId="5" xfId="1" applyNumberFormat="1" applyFont="1" applyFill="1" applyBorder="1" applyAlignment="1">
      <alignment horizontal="right"/>
    </xf>
    <xf numFmtId="178" fontId="6" fillId="0" borderId="3" xfId="1" applyNumberFormat="1" applyFont="1" applyFill="1" applyBorder="1" applyAlignment="1">
      <alignment horizontal="right"/>
    </xf>
    <xf numFmtId="176" fontId="5" fillId="0" borderId="0" xfId="1" applyFont="1" applyFill="1" applyBorder="1" applyAlignment="1" applyProtection="1">
      <protection locked="0"/>
    </xf>
    <xf numFmtId="0" fontId="8" fillId="0" borderId="0" xfId="0" applyFont="1" applyFill="1">
      <alignment vertical="center"/>
    </xf>
    <xf numFmtId="182" fontId="5" fillId="0" borderId="0" xfId="1" applyNumberFormat="1" applyFont="1" applyFill="1" applyAlignment="1"/>
    <xf numFmtId="0" fontId="0" fillId="0" borderId="0" xfId="0" applyFill="1">
      <alignment vertical="center"/>
    </xf>
    <xf numFmtId="176" fontId="0" fillId="0" borderId="0" xfId="1" applyFont="1" applyFill="1">
      <alignment vertical="center"/>
    </xf>
    <xf numFmtId="0" fontId="0" fillId="0" borderId="0" xfId="0" applyFill="1" applyBorder="1">
      <alignment vertical="center"/>
    </xf>
    <xf numFmtId="178" fontId="5" fillId="0" borderId="0" xfId="1" applyNumberFormat="1" applyFont="1" applyFill="1" applyBorder="1" applyAlignment="1" applyProtection="1">
      <protection locked="0"/>
    </xf>
    <xf numFmtId="0" fontId="5" fillId="0" borderId="2" xfId="0" applyFont="1" applyFill="1" applyBorder="1" applyAlignment="1">
      <alignment horizontal="center" vertical="center"/>
    </xf>
    <xf numFmtId="178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178" fontId="5" fillId="0" borderId="2" xfId="1" applyNumberFormat="1" applyFont="1" applyFill="1" applyBorder="1" applyAlignment="1">
      <alignment horizontal="center"/>
    </xf>
    <xf numFmtId="176" fontId="5" fillId="0" borderId="2" xfId="1" applyFont="1" applyFill="1" applyBorder="1" applyAlignment="1">
      <alignment horizontal="center" vertical="center"/>
    </xf>
    <xf numFmtId="178" fontId="5" fillId="0" borderId="1" xfId="1" applyNumberFormat="1" applyFont="1" applyFill="1" applyBorder="1" applyAlignment="1">
      <alignment horizontal="center" vertical="center"/>
    </xf>
    <xf numFmtId="178" fontId="5" fillId="0" borderId="0" xfId="1" applyNumberFormat="1" applyFont="1" applyFill="1" applyBorder="1" applyAlignment="1">
      <alignment horizontal="center" vertical="center"/>
    </xf>
    <xf numFmtId="178" fontId="5" fillId="0" borderId="3" xfId="1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 wrapText="1"/>
    </xf>
    <xf numFmtId="178" fontId="5" fillId="0" borderId="0" xfId="0" applyNumberFormat="1" applyFont="1" applyFill="1" applyBorder="1" applyAlignment="1">
      <alignment horizontal="center" vertical="center" wrapText="1"/>
    </xf>
    <xf numFmtId="178" fontId="5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5" fillId="0" borderId="3" xfId="1" applyFont="1" applyFill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 wrapText="1"/>
    </xf>
    <xf numFmtId="176" fontId="5" fillId="0" borderId="3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0"/>
  </sheetPr>
  <dimension ref="A1:W137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6" x14ac:dyDescent="0.35"/>
  <cols>
    <col min="1" max="1" width="7.59765625" style="4" customWidth="1"/>
    <col min="2" max="2" width="9.59765625" style="4" customWidth="1"/>
    <col min="3" max="5" width="9.59765625" style="2" customWidth="1"/>
    <col min="6" max="6" width="7.69921875" style="2" customWidth="1"/>
    <col min="7" max="7" width="9.3984375" style="2" customWidth="1"/>
    <col min="8" max="11" width="7.69921875" style="2" customWidth="1"/>
    <col min="12" max="12" width="9.19921875" style="3" customWidth="1"/>
    <col min="13" max="13" width="7.69921875" style="2" customWidth="1"/>
    <col min="14" max="14" width="9.5" style="2" customWidth="1"/>
    <col min="15" max="15" width="11.19921875" style="3" customWidth="1"/>
    <col min="16" max="17" width="7.69921875" style="3" customWidth="1"/>
    <col min="18" max="18" width="13.09765625" style="3" hidden="1" customWidth="1"/>
    <col min="19" max="19" width="13.09765625" style="4" hidden="1" customWidth="1"/>
    <col min="20" max="20" width="9.69921875" style="4" hidden="1" customWidth="1"/>
    <col min="21" max="21" width="11.09765625" style="3" hidden="1" customWidth="1"/>
    <col min="22" max="24" width="0" style="4" hidden="1" customWidth="1"/>
    <col min="25" max="16384" width="9" style="4"/>
  </cols>
  <sheetData>
    <row r="1" spans="1:21" x14ac:dyDescent="0.35">
      <c r="B1" s="1" t="s">
        <v>0</v>
      </c>
    </row>
    <row r="2" spans="1:21" s="7" customFormat="1" ht="16.5" customHeight="1" x14ac:dyDescent="0.4">
      <c r="A2" s="5"/>
      <c r="B2" s="46" t="s">
        <v>1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50" t="s">
        <v>2</v>
      </c>
      <c r="N2" s="50"/>
      <c r="O2" s="51" t="s">
        <v>3</v>
      </c>
      <c r="P2" s="54" t="s">
        <v>4</v>
      </c>
      <c r="Q2" s="54" t="s">
        <v>5</v>
      </c>
      <c r="R2" s="6"/>
      <c r="U2" s="6"/>
    </row>
    <row r="3" spans="1:21" s="7" customFormat="1" ht="27" customHeight="1" x14ac:dyDescent="0.4">
      <c r="A3" s="8"/>
      <c r="B3" s="57" t="s">
        <v>6</v>
      </c>
      <c r="C3" s="59" t="s">
        <v>7</v>
      </c>
      <c r="D3" s="59"/>
      <c r="E3" s="59"/>
      <c r="F3" s="59"/>
      <c r="G3" s="59"/>
      <c r="H3" s="59"/>
      <c r="I3" s="59"/>
      <c r="J3" s="59"/>
      <c r="K3" s="59"/>
      <c r="L3" s="52" t="s">
        <v>8</v>
      </c>
      <c r="M3" s="60" t="s">
        <v>6</v>
      </c>
      <c r="N3" s="61" t="s">
        <v>9</v>
      </c>
      <c r="O3" s="52"/>
      <c r="P3" s="55"/>
      <c r="Q3" s="55"/>
      <c r="R3" s="6"/>
      <c r="U3" s="6"/>
    </row>
    <row r="4" spans="1:21" s="12" customFormat="1" ht="46.8" x14ac:dyDescent="0.4">
      <c r="A4" s="9"/>
      <c r="B4" s="58"/>
      <c r="C4" s="10" t="s">
        <v>6</v>
      </c>
      <c r="D4" s="10" t="s">
        <v>10</v>
      </c>
      <c r="E4" s="10" t="s">
        <v>11</v>
      </c>
      <c r="F4" s="10" t="s">
        <v>12</v>
      </c>
      <c r="G4" s="10" t="s">
        <v>13</v>
      </c>
      <c r="H4" s="10" t="s">
        <v>14</v>
      </c>
      <c r="I4" s="10" t="s">
        <v>15</v>
      </c>
      <c r="J4" s="10" t="s">
        <v>16</v>
      </c>
      <c r="K4" s="10" t="s">
        <v>17</v>
      </c>
      <c r="L4" s="53"/>
      <c r="M4" s="59"/>
      <c r="N4" s="62"/>
      <c r="O4" s="53"/>
      <c r="P4" s="56"/>
      <c r="Q4" s="56"/>
      <c r="R4" s="11"/>
      <c r="U4" s="11"/>
    </row>
    <row r="5" spans="1:21" s="7" customFormat="1" x14ac:dyDescent="0.4">
      <c r="A5" s="8"/>
      <c r="B5" s="13" t="s">
        <v>18</v>
      </c>
      <c r="C5" s="13" t="s">
        <v>19</v>
      </c>
      <c r="D5" s="13" t="s">
        <v>20</v>
      </c>
      <c r="E5" s="13" t="s">
        <v>21</v>
      </c>
      <c r="F5" s="13" t="s">
        <v>22</v>
      </c>
      <c r="G5" s="13" t="s">
        <v>23</v>
      </c>
      <c r="H5" s="13" t="s">
        <v>24</v>
      </c>
      <c r="I5" s="13" t="s">
        <v>25</v>
      </c>
      <c r="J5" s="13" t="s">
        <v>26</v>
      </c>
      <c r="K5" s="13" t="s">
        <v>27</v>
      </c>
      <c r="L5" s="13" t="s">
        <v>28</v>
      </c>
      <c r="M5" s="14" t="s">
        <v>29</v>
      </c>
      <c r="N5" s="14" t="s">
        <v>30</v>
      </c>
      <c r="O5" s="15" t="s">
        <v>31</v>
      </c>
      <c r="P5" s="15" t="s">
        <v>32</v>
      </c>
      <c r="Q5" s="15" t="s">
        <v>33</v>
      </c>
      <c r="R5" s="6"/>
      <c r="U5" s="6"/>
    </row>
    <row r="6" spans="1:21" s="17" customFormat="1" ht="16.5" customHeight="1" x14ac:dyDescent="0.4">
      <c r="A6" s="46" t="s">
        <v>34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7" t="s">
        <v>35</v>
      </c>
      <c r="Q6" s="47"/>
      <c r="R6" s="16"/>
      <c r="U6" s="16"/>
    </row>
    <row r="7" spans="1:21" x14ac:dyDescent="0.35">
      <c r="A7" s="18">
        <v>1896</v>
      </c>
      <c r="B7" s="19">
        <v>1.191589</v>
      </c>
      <c r="C7" s="19">
        <v>1.191589</v>
      </c>
      <c r="D7" s="19">
        <v>0.97960799999999992</v>
      </c>
      <c r="E7" s="19">
        <v>0.211981</v>
      </c>
      <c r="F7" s="20"/>
      <c r="G7" s="20"/>
      <c r="H7" s="20"/>
      <c r="I7" s="20"/>
      <c r="J7" s="20"/>
      <c r="K7" s="20"/>
      <c r="L7" s="20"/>
      <c r="M7" s="21"/>
      <c r="N7" s="21"/>
      <c r="O7" s="20"/>
      <c r="P7" s="22"/>
      <c r="Q7" s="22"/>
    </row>
    <row r="8" spans="1:21" x14ac:dyDescent="0.35">
      <c r="A8" s="23">
        <v>1897</v>
      </c>
      <c r="B8" s="19">
        <v>2.4122474999999999</v>
      </c>
      <c r="C8" s="19">
        <v>2.4122474999999999</v>
      </c>
      <c r="D8" s="19">
        <v>1.9900965000000002</v>
      </c>
      <c r="E8" s="19">
        <v>0.422151</v>
      </c>
      <c r="F8" s="20"/>
      <c r="G8" s="20"/>
      <c r="H8" s="20"/>
      <c r="I8" s="20"/>
      <c r="J8" s="20"/>
      <c r="K8" s="20"/>
      <c r="L8" s="20"/>
      <c r="M8" s="21"/>
      <c r="N8" s="21"/>
      <c r="O8" s="20"/>
      <c r="P8" s="20"/>
      <c r="Q8" s="20"/>
    </row>
    <row r="9" spans="1:21" x14ac:dyDescent="0.35">
      <c r="A9" s="23">
        <v>1898</v>
      </c>
      <c r="B9" s="19">
        <v>1.7331039999999998</v>
      </c>
      <c r="C9" s="19">
        <v>1.7331039999999998</v>
      </c>
      <c r="D9" s="19">
        <v>1.4907774999999999</v>
      </c>
      <c r="E9" s="19">
        <v>0.2423265</v>
      </c>
      <c r="F9" s="20"/>
      <c r="G9" s="20"/>
      <c r="H9" s="20"/>
      <c r="I9" s="20"/>
      <c r="J9" s="20"/>
      <c r="K9" s="20"/>
      <c r="L9" s="20"/>
      <c r="M9" s="21"/>
      <c r="N9" s="21"/>
      <c r="O9" s="20"/>
      <c r="P9" s="20"/>
      <c r="Q9" s="20"/>
    </row>
    <row r="10" spans="1:21" x14ac:dyDescent="0.35">
      <c r="A10" s="23">
        <v>1899</v>
      </c>
      <c r="B10" s="19">
        <v>2.0965149999999997</v>
      </c>
      <c r="C10" s="19">
        <v>2.0965149999999997</v>
      </c>
      <c r="D10" s="19">
        <v>2.0965149999999997</v>
      </c>
      <c r="E10" s="19"/>
      <c r="F10" s="20"/>
      <c r="G10" s="20"/>
      <c r="H10" s="20"/>
      <c r="I10" s="20"/>
      <c r="J10" s="20"/>
      <c r="K10" s="20"/>
      <c r="L10" s="20"/>
      <c r="M10" s="21"/>
      <c r="N10" s="21"/>
      <c r="O10" s="20"/>
      <c r="P10" s="20"/>
      <c r="Q10" s="20"/>
    </row>
    <row r="11" spans="1:21" x14ac:dyDescent="0.35">
      <c r="A11" s="23">
        <v>1900</v>
      </c>
      <c r="B11" s="19">
        <v>2.9197319999999998</v>
      </c>
      <c r="C11" s="19">
        <v>2.9197319999999998</v>
      </c>
      <c r="D11" s="19">
        <v>2.8959495</v>
      </c>
      <c r="E11" s="19">
        <v>2.3782499999999998E-2</v>
      </c>
      <c r="F11" s="20"/>
      <c r="G11" s="20"/>
      <c r="H11" s="20"/>
      <c r="I11" s="20"/>
      <c r="J11" s="20"/>
      <c r="K11" s="20"/>
      <c r="L11" s="20"/>
      <c r="M11" s="21"/>
      <c r="N11" s="21"/>
      <c r="O11" s="20"/>
      <c r="P11" s="20"/>
      <c r="Q11" s="20"/>
    </row>
    <row r="12" spans="1:21" x14ac:dyDescent="0.35">
      <c r="A12" s="23">
        <v>1901</v>
      </c>
      <c r="B12" s="19">
        <v>3.2790265000000001</v>
      </c>
      <c r="C12" s="19">
        <v>3.2790265000000001</v>
      </c>
      <c r="D12" s="19">
        <v>3.2712015000000001</v>
      </c>
      <c r="E12" s="19">
        <v>7.8250000000000004E-3</v>
      </c>
      <c r="F12" s="20"/>
      <c r="G12" s="20"/>
      <c r="H12" s="20"/>
      <c r="I12" s="20"/>
      <c r="J12" s="20"/>
      <c r="K12" s="20"/>
      <c r="L12" s="20"/>
      <c r="M12" s="21"/>
      <c r="N12" s="21"/>
      <c r="O12" s="20"/>
      <c r="P12" s="20"/>
      <c r="Q12" s="20"/>
    </row>
    <row r="13" spans="1:21" x14ac:dyDescent="0.35">
      <c r="A13" s="23">
        <v>1902</v>
      </c>
      <c r="B13" s="19">
        <v>2.8203899999999997</v>
      </c>
      <c r="C13" s="19">
        <v>2.8203899999999997</v>
      </c>
      <c r="D13" s="19">
        <v>2.7953899999999998</v>
      </c>
      <c r="E13" s="19">
        <v>2.5000000000000001E-2</v>
      </c>
      <c r="F13" s="20"/>
      <c r="G13" s="20"/>
      <c r="H13" s="20"/>
      <c r="I13" s="20"/>
      <c r="J13" s="20"/>
      <c r="K13" s="20"/>
      <c r="L13" s="20"/>
      <c r="M13" s="21"/>
      <c r="N13" s="21"/>
      <c r="O13" s="20"/>
      <c r="P13" s="20"/>
      <c r="Q13" s="20"/>
    </row>
    <row r="14" spans="1:21" x14ac:dyDescent="0.35">
      <c r="A14" s="23">
        <v>1903</v>
      </c>
      <c r="B14" s="19">
        <v>3.4889329999999998</v>
      </c>
      <c r="C14" s="19">
        <v>3.4889329999999998</v>
      </c>
      <c r="D14" s="19">
        <v>3.458933</v>
      </c>
      <c r="E14" s="19">
        <v>0.03</v>
      </c>
      <c r="F14" s="20"/>
      <c r="G14" s="20"/>
      <c r="H14" s="20"/>
      <c r="I14" s="20"/>
      <c r="J14" s="20"/>
      <c r="K14" s="20"/>
      <c r="L14" s="20"/>
      <c r="M14" s="21"/>
      <c r="N14" s="21"/>
      <c r="O14" s="20"/>
      <c r="P14" s="20"/>
      <c r="Q14" s="20"/>
    </row>
    <row r="15" spans="1:21" x14ac:dyDescent="0.35">
      <c r="A15" s="23">
        <v>1904</v>
      </c>
      <c r="B15" s="19">
        <v>5.5197690000000001</v>
      </c>
      <c r="C15" s="19">
        <v>5.5197690000000001</v>
      </c>
      <c r="D15" s="19">
        <v>5.4897689999999999</v>
      </c>
      <c r="E15" s="19">
        <v>0.03</v>
      </c>
      <c r="F15" s="20"/>
      <c r="G15" s="20"/>
      <c r="H15" s="20"/>
      <c r="I15" s="20"/>
      <c r="J15" s="20"/>
      <c r="K15" s="20"/>
      <c r="L15" s="20"/>
      <c r="M15" s="21"/>
      <c r="N15" s="21"/>
      <c r="O15" s="20"/>
      <c r="P15" s="20"/>
      <c r="Q15" s="20"/>
    </row>
    <row r="16" spans="1:21" x14ac:dyDescent="0.35">
      <c r="A16" s="23">
        <v>1905</v>
      </c>
      <c r="B16" s="19">
        <v>3.088638</v>
      </c>
      <c r="C16" s="19">
        <v>3.088638</v>
      </c>
      <c r="D16" s="19">
        <v>3.088638</v>
      </c>
      <c r="E16" s="19"/>
      <c r="F16" s="20"/>
      <c r="G16" s="20"/>
      <c r="H16" s="20"/>
      <c r="I16" s="20"/>
      <c r="J16" s="20"/>
      <c r="K16" s="20"/>
      <c r="L16" s="20"/>
      <c r="M16" s="21"/>
      <c r="N16" s="21"/>
      <c r="O16" s="20"/>
      <c r="P16" s="20"/>
      <c r="Q16" s="20"/>
    </row>
    <row r="17" spans="1:17" x14ac:dyDescent="0.35">
      <c r="A17" s="23">
        <v>1906</v>
      </c>
      <c r="B17" s="19">
        <v>6.5243310000000001</v>
      </c>
      <c r="C17" s="19">
        <v>6.5243310000000001</v>
      </c>
      <c r="D17" s="19">
        <v>6.5243310000000001</v>
      </c>
      <c r="E17" s="19"/>
      <c r="F17" s="20"/>
      <c r="G17" s="20"/>
      <c r="H17" s="20"/>
      <c r="I17" s="20"/>
      <c r="J17" s="20"/>
      <c r="K17" s="20"/>
      <c r="L17" s="20"/>
      <c r="M17" s="21"/>
      <c r="N17" s="21"/>
      <c r="O17" s="20"/>
      <c r="P17" s="20"/>
      <c r="Q17" s="20"/>
    </row>
    <row r="18" spans="1:17" x14ac:dyDescent="0.35">
      <c r="A18" s="23">
        <v>1907</v>
      </c>
      <c r="B18" s="19">
        <v>9.769622</v>
      </c>
      <c r="C18" s="19">
        <v>9.769622</v>
      </c>
      <c r="D18" s="19">
        <v>7.3667590000000001</v>
      </c>
      <c r="E18" s="19">
        <v>2.402863</v>
      </c>
      <c r="F18" s="20"/>
      <c r="G18" s="20"/>
      <c r="H18" s="20"/>
      <c r="I18" s="20"/>
      <c r="J18" s="20"/>
      <c r="K18" s="20"/>
      <c r="L18" s="20"/>
      <c r="M18" s="21"/>
      <c r="N18" s="21"/>
      <c r="O18" s="20"/>
      <c r="P18" s="20"/>
      <c r="Q18" s="20"/>
    </row>
    <row r="19" spans="1:17" x14ac:dyDescent="0.35">
      <c r="A19" s="23">
        <v>1908</v>
      </c>
      <c r="B19" s="19">
        <v>9.892906</v>
      </c>
      <c r="C19" s="19">
        <v>9.892906</v>
      </c>
      <c r="D19" s="19">
        <v>6.6255190000000006</v>
      </c>
      <c r="E19" s="19">
        <v>3.2673870000000003</v>
      </c>
      <c r="F19" s="20"/>
      <c r="G19" s="20"/>
      <c r="H19" s="20"/>
      <c r="I19" s="20"/>
      <c r="J19" s="20"/>
      <c r="K19" s="20"/>
      <c r="L19" s="20"/>
      <c r="M19" s="21"/>
      <c r="N19" s="21"/>
      <c r="O19" s="20"/>
      <c r="P19" s="20"/>
      <c r="Q19" s="20"/>
    </row>
    <row r="20" spans="1:17" x14ac:dyDescent="0.35">
      <c r="A20" s="23">
        <v>1909</v>
      </c>
      <c r="B20" s="19">
        <v>7.9419660000000007</v>
      </c>
      <c r="C20" s="19">
        <v>7.9419660000000007</v>
      </c>
      <c r="D20" s="19">
        <v>5.5287990000000002</v>
      </c>
      <c r="E20" s="19">
        <v>2.4131670000000001</v>
      </c>
      <c r="F20" s="20"/>
      <c r="G20" s="20"/>
      <c r="H20" s="20"/>
      <c r="I20" s="20"/>
      <c r="J20" s="20"/>
      <c r="K20" s="20"/>
      <c r="L20" s="20"/>
      <c r="M20" s="21"/>
      <c r="N20" s="21"/>
      <c r="O20" s="20"/>
      <c r="P20" s="20"/>
      <c r="Q20" s="20"/>
    </row>
    <row r="21" spans="1:17" x14ac:dyDescent="0.35">
      <c r="A21" s="23">
        <v>1910</v>
      </c>
      <c r="B21" s="20">
        <v>10.820778999999998</v>
      </c>
      <c r="C21" s="19">
        <v>9.0617660000000004</v>
      </c>
      <c r="D21" s="19">
        <v>6.993017</v>
      </c>
      <c r="E21" s="19">
        <v>2.0687489999999999</v>
      </c>
      <c r="F21" s="20"/>
      <c r="G21" s="20"/>
      <c r="H21" s="20"/>
      <c r="I21" s="20"/>
      <c r="J21" s="20"/>
      <c r="K21" s="20"/>
      <c r="L21" s="19">
        <v>1.7590129999999999</v>
      </c>
      <c r="M21" s="21"/>
      <c r="N21" s="21"/>
      <c r="O21" s="20"/>
      <c r="P21" s="20"/>
      <c r="Q21" s="20"/>
    </row>
    <row r="22" spans="1:17" x14ac:dyDescent="0.35">
      <c r="A22" s="23">
        <v>1911</v>
      </c>
      <c r="B22" s="20">
        <v>16.629102</v>
      </c>
      <c r="C22" s="20">
        <v>13.304136</v>
      </c>
      <c r="D22" s="20">
        <v>10.112595000000001</v>
      </c>
      <c r="E22" s="19">
        <v>3.1915409999999995</v>
      </c>
      <c r="F22" s="20"/>
      <c r="G22" s="20"/>
      <c r="H22" s="20"/>
      <c r="I22" s="20"/>
      <c r="J22" s="20"/>
      <c r="K22" s="20"/>
      <c r="L22" s="19">
        <v>3.3249659999999999</v>
      </c>
      <c r="M22" s="21"/>
      <c r="N22" s="21"/>
      <c r="O22" s="20">
        <v>515.20506318060984</v>
      </c>
      <c r="P22" s="19">
        <f>B22/(O22)*100</f>
        <v>3.2276666493416268</v>
      </c>
      <c r="Q22" s="20"/>
    </row>
    <row r="23" spans="1:17" x14ac:dyDescent="0.35">
      <c r="A23" s="23">
        <v>1912</v>
      </c>
      <c r="B23" s="20">
        <v>18.848154000000001</v>
      </c>
      <c r="C23" s="20">
        <v>14.682270000000001</v>
      </c>
      <c r="D23" s="20">
        <v>11.052277999999999</v>
      </c>
      <c r="E23" s="19">
        <v>3.6299919999999997</v>
      </c>
      <c r="F23" s="20"/>
      <c r="G23" s="20"/>
      <c r="H23" s="20"/>
      <c r="I23" s="20"/>
      <c r="J23" s="20"/>
      <c r="K23" s="20"/>
      <c r="L23" s="19">
        <v>4.1658840000000001</v>
      </c>
      <c r="M23" s="21"/>
      <c r="N23" s="21"/>
      <c r="O23" s="20">
        <v>629.86822468637479</v>
      </c>
      <c r="P23" s="19">
        <f t="shared" ref="P23:P51" si="0">B23/(O23)*100</f>
        <v>2.9923963872578128</v>
      </c>
      <c r="Q23" s="20"/>
    </row>
    <row r="24" spans="1:17" x14ac:dyDescent="0.35">
      <c r="A24" s="23">
        <v>1913</v>
      </c>
      <c r="B24" s="20">
        <v>20.792815999999998</v>
      </c>
      <c r="C24" s="20">
        <v>15.879170999999999</v>
      </c>
      <c r="D24" s="20">
        <v>10.728823</v>
      </c>
      <c r="E24" s="19">
        <v>4.893446</v>
      </c>
      <c r="F24" s="20"/>
      <c r="G24" s="20"/>
      <c r="H24" s="20"/>
      <c r="I24" s="20"/>
      <c r="J24" s="20"/>
      <c r="K24" s="19">
        <v>0.25690199999999996</v>
      </c>
      <c r="L24" s="19">
        <v>4.9136450000000007</v>
      </c>
      <c r="M24" s="21"/>
      <c r="N24" s="21"/>
      <c r="O24" s="20">
        <v>699.92111119938738</v>
      </c>
      <c r="P24" s="19">
        <f t="shared" si="0"/>
        <v>2.9707370826934127</v>
      </c>
      <c r="Q24" s="20"/>
    </row>
    <row r="25" spans="1:17" x14ac:dyDescent="0.35">
      <c r="A25" s="23">
        <v>1914</v>
      </c>
      <c r="B25" s="20">
        <v>24.010943999999999</v>
      </c>
      <c r="C25" s="20">
        <v>19.213355</v>
      </c>
      <c r="D25" s="20">
        <v>14.562583</v>
      </c>
      <c r="E25" s="19">
        <v>3.9804759999999999</v>
      </c>
      <c r="F25" s="20"/>
      <c r="G25" s="20"/>
      <c r="H25" s="20"/>
      <c r="I25" s="20"/>
      <c r="J25" s="20"/>
      <c r="K25" s="19">
        <v>0.670296</v>
      </c>
      <c r="L25" s="19">
        <v>4.7975890000000003</v>
      </c>
      <c r="M25" s="21"/>
      <c r="N25" s="21"/>
      <c r="O25" s="20">
        <v>630.95582015420564</v>
      </c>
      <c r="P25" s="19">
        <f t="shared" si="0"/>
        <v>3.8054873626701347</v>
      </c>
      <c r="Q25" s="20"/>
    </row>
    <row r="26" spans="1:17" x14ac:dyDescent="0.35">
      <c r="A26" s="23">
        <v>1915</v>
      </c>
      <c r="B26" s="20">
        <v>25.409494999999996</v>
      </c>
      <c r="C26" s="20">
        <v>20.434305999999996</v>
      </c>
      <c r="D26" s="20">
        <v>15.100121</v>
      </c>
      <c r="E26" s="19">
        <v>4.4882799999999996</v>
      </c>
      <c r="F26" s="20"/>
      <c r="G26" s="20"/>
      <c r="H26" s="20"/>
      <c r="I26" s="20"/>
      <c r="J26" s="20"/>
      <c r="K26" s="19">
        <v>0.84590500000000002</v>
      </c>
      <c r="L26" s="19">
        <v>4.9751890000000003</v>
      </c>
      <c r="M26" s="21"/>
      <c r="N26" s="21"/>
      <c r="O26" s="20">
        <v>570.71674930006009</v>
      </c>
      <c r="P26" s="19">
        <f t="shared" si="0"/>
        <v>4.4522076899202236</v>
      </c>
      <c r="Q26" s="20"/>
    </row>
    <row r="27" spans="1:17" x14ac:dyDescent="0.35">
      <c r="A27" s="23">
        <v>1916</v>
      </c>
      <c r="B27" s="20">
        <v>27.45148</v>
      </c>
      <c r="C27" s="20">
        <v>22.536445000000001</v>
      </c>
      <c r="D27" s="20">
        <v>16.631674</v>
      </c>
      <c r="E27" s="19">
        <v>5.100854</v>
      </c>
      <c r="F27" s="20"/>
      <c r="G27" s="20"/>
      <c r="H27" s="20"/>
      <c r="I27" s="20"/>
      <c r="J27" s="20"/>
      <c r="K27" s="19">
        <v>0.80391699999999999</v>
      </c>
      <c r="L27" s="19">
        <v>4.9150349999999996</v>
      </c>
      <c r="M27" s="21"/>
      <c r="N27" s="21"/>
      <c r="O27" s="20">
        <v>665.68525356546718</v>
      </c>
      <c r="P27" s="19">
        <f t="shared" si="0"/>
        <v>4.1237927162976087</v>
      </c>
      <c r="Q27" s="20"/>
    </row>
    <row r="28" spans="1:17" x14ac:dyDescent="0.35">
      <c r="A28" s="23">
        <v>1917</v>
      </c>
      <c r="B28" s="20">
        <v>33.422044</v>
      </c>
      <c r="C28" s="20">
        <v>28.399272</v>
      </c>
      <c r="D28" s="20">
        <v>19.540294000000003</v>
      </c>
      <c r="E28" s="19">
        <v>7.3631700000000002</v>
      </c>
      <c r="F28" s="20"/>
      <c r="G28" s="20"/>
      <c r="H28" s="20"/>
      <c r="I28" s="20"/>
      <c r="J28" s="20"/>
      <c r="K28" s="19">
        <v>1.495808</v>
      </c>
      <c r="L28" s="19">
        <v>5.0227719999999998</v>
      </c>
      <c r="M28" s="21"/>
      <c r="N28" s="21"/>
      <c r="O28" s="20">
        <v>900.42808198101</v>
      </c>
      <c r="P28" s="19">
        <f t="shared" si="0"/>
        <v>3.711794941631426</v>
      </c>
      <c r="Q28" s="20"/>
    </row>
    <row r="29" spans="1:17" x14ac:dyDescent="0.35">
      <c r="A29" s="23">
        <v>1918</v>
      </c>
      <c r="B29" s="20">
        <v>43.883013999999996</v>
      </c>
      <c r="C29" s="20">
        <v>36.998063999999999</v>
      </c>
      <c r="D29" s="20">
        <v>24.589618999999999</v>
      </c>
      <c r="E29" s="20">
        <v>10.486986999999999</v>
      </c>
      <c r="F29" s="20"/>
      <c r="G29" s="20"/>
      <c r="H29" s="20"/>
      <c r="I29" s="20"/>
      <c r="J29" s="20"/>
      <c r="K29" s="19">
        <v>1.9214580000000001</v>
      </c>
      <c r="L29" s="19">
        <v>6.8849499999999999</v>
      </c>
      <c r="M29" s="21"/>
      <c r="N29" s="21"/>
      <c r="O29" s="20">
        <v>1420.1830819458191</v>
      </c>
      <c r="P29" s="19">
        <f t="shared" si="0"/>
        <v>3.0899547078025367</v>
      </c>
      <c r="Q29" s="20"/>
    </row>
    <row r="30" spans="1:17" x14ac:dyDescent="0.35">
      <c r="A30" s="23">
        <v>1919</v>
      </c>
      <c r="B30" s="20">
        <v>60.725919000000005</v>
      </c>
      <c r="C30" s="20">
        <v>50.167247000000003</v>
      </c>
      <c r="D30" s="20">
        <v>32.520900000000005</v>
      </c>
      <c r="E30" s="20">
        <v>15.669191999999999</v>
      </c>
      <c r="F30" s="20"/>
      <c r="G30" s="20"/>
      <c r="H30" s="20"/>
      <c r="I30" s="20"/>
      <c r="J30" s="20"/>
      <c r="K30" s="19">
        <v>1.977155</v>
      </c>
      <c r="L30" s="20">
        <v>10.558672</v>
      </c>
      <c r="M30" s="21"/>
      <c r="N30" s="21"/>
      <c r="O30" s="20">
        <v>1839.342369087766</v>
      </c>
      <c r="P30" s="19">
        <f t="shared" si="0"/>
        <v>3.3015016682357743</v>
      </c>
      <c r="Q30" s="20"/>
    </row>
    <row r="31" spans="1:17" x14ac:dyDescent="0.35">
      <c r="A31" s="23">
        <v>1920</v>
      </c>
      <c r="B31" s="20">
        <v>70.941826999999989</v>
      </c>
      <c r="C31" s="20">
        <v>44.888924999999993</v>
      </c>
      <c r="D31" s="20">
        <v>33.940559999999998</v>
      </c>
      <c r="E31" s="19">
        <v>9.8089580000000005</v>
      </c>
      <c r="F31" s="20"/>
      <c r="G31" s="20"/>
      <c r="H31" s="20"/>
      <c r="I31" s="20"/>
      <c r="J31" s="20"/>
      <c r="K31" s="19">
        <v>1.1394069999999998</v>
      </c>
      <c r="L31" s="20">
        <v>26.052902</v>
      </c>
      <c r="M31" s="21"/>
      <c r="N31" s="21"/>
      <c r="O31" s="20">
        <v>1966.292111501265</v>
      </c>
      <c r="P31" s="19">
        <f t="shared" si="0"/>
        <v>3.6078986730936875</v>
      </c>
      <c r="Q31" s="20"/>
    </row>
    <row r="32" spans="1:17" x14ac:dyDescent="0.35">
      <c r="A32" s="23">
        <v>1921</v>
      </c>
      <c r="B32" s="20">
        <v>81.638696999999979</v>
      </c>
      <c r="C32" s="20">
        <v>52.453247999999995</v>
      </c>
      <c r="D32" s="20">
        <v>34.218894999999996</v>
      </c>
      <c r="E32" s="20">
        <v>13.410363</v>
      </c>
      <c r="F32" s="20"/>
      <c r="G32" s="20"/>
      <c r="H32" s="20"/>
      <c r="I32" s="20"/>
      <c r="J32" s="20"/>
      <c r="K32" s="19">
        <v>4.8239900000000002</v>
      </c>
      <c r="L32" s="20">
        <v>29.185449000000002</v>
      </c>
      <c r="M32" s="21"/>
      <c r="N32" s="21"/>
      <c r="O32" s="20">
        <v>1583.9129275803307</v>
      </c>
      <c r="P32" s="19">
        <f t="shared" si="0"/>
        <v>5.1542414723968175</v>
      </c>
      <c r="Q32" s="20"/>
    </row>
    <row r="33" spans="1:17" x14ac:dyDescent="0.35">
      <c r="A33" s="23">
        <v>1922</v>
      </c>
      <c r="B33" s="20">
        <v>92.521727999999996</v>
      </c>
      <c r="C33" s="20">
        <v>59.292213000000004</v>
      </c>
      <c r="D33" s="20">
        <v>38.097054999999997</v>
      </c>
      <c r="E33" s="20">
        <v>14.030277</v>
      </c>
      <c r="F33" s="20"/>
      <c r="G33" s="20"/>
      <c r="H33" s="20"/>
      <c r="I33" s="20"/>
      <c r="J33" s="20"/>
      <c r="K33" s="19">
        <v>7.1648810000000003</v>
      </c>
      <c r="L33" s="20">
        <v>33.229514999999999</v>
      </c>
      <c r="M33" s="21"/>
      <c r="N33" s="21"/>
      <c r="O33" s="20">
        <v>1728.7026449654079</v>
      </c>
      <c r="P33" s="19">
        <f t="shared" si="0"/>
        <v>5.3520903823139223</v>
      </c>
      <c r="Q33" s="20"/>
    </row>
    <row r="34" spans="1:17" x14ac:dyDescent="0.35">
      <c r="A34" s="23">
        <v>1923</v>
      </c>
      <c r="B34" s="20">
        <v>84.341954000000001</v>
      </c>
      <c r="C34" s="20">
        <v>49.850603999999997</v>
      </c>
      <c r="D34" s="20">
        <v>36.523057999999999</v>
      </c>
      <c r="E34" s="19">
        <v>7.2518010000000004</v>
      </c>
      <c r="F34" s="20"/>
      <c r="G34" s="20"/>
      <c r="H34" s="20"/>
      <c r="I34" s="20"/>
      <c r="J34" s="20"/>
      <c r="K34" s="19">
        <v>6.0757449999999995</v>
      </c>
      <c r="L34" s="20">
        <v>34.491349999999997</v>
      </c>
      <c r="M34" s="21"/>
      <c r="N34" s="21"/>
      <c r="O34" s="20">
        <v>1710.3471310224891</v>
      </c>
      <c r="P34" s="19">
        <f t="shared" si="0"/>
        <v>4.9312769595244816</v>
      </c>
      <c r="Q34" s="20"/>
    </row>
    <row r="35" spans="1:17" x14ac:dyDescent="0.35">
      <c r="A35" s="23">
        <v>1924</v>
      </c>
      <c r="B35" s="20">
        <v>89.89427400000001</v>
      </c>
      <c r="C35" s="20">
        <v>54.613132000000014</v>
      </c>
      <c r="D35" s="20">
        <v>39.119274000000004</v>
      </c>
      <c r="E35" s="19">
        <v>8.333126</v>
      </c>
      <c r="F35" s="20"/>
      <c r="G35" s="20"/>
      <c r="H35" s="20"/>
      <c r="I35" s="20"/>
      <c r="J35" s="20"/>
      <c r="K35" s="19">
        <v>7.1607320000000003</v>
      </c>
      <c r="L35" s="20">
        <v>35.281142000000003</v>
      </c>
      <c r="M35" s="21"/>
      <c r="N35" s="21"/>
      <c r="O35" s="20">
        <v>1814.1855579705896</v>
      </c>
      <c r="P35" s="19">
        <f t="shared" si="0"/>
        <v>4.9550760452838594</v>
      </c>
      <c r="Q35" s="20"/>
    </row>
    <row r="36" spans="1:17" x14ac:dyDescent="0.35">
      <c r="A36" s="23">
        <v>1925</v>
      </c>
      <c r="B36" s="20">
        <v>93.368560000000002</v>
      </c>
      <c r="C36" s="20">
        <v>58.818015000000003</v>
      </c>
      <c r="D36" s="20">
        <v>39.190051999999994</v>
      </c>
      <c r="E36" s="20">
        <v>10.161256</v>
      </c>
      <c r="F36" s="20"/>
      <c r="G36" s="20"/>
      <c r="H36" s="20"/>
      <c r="I36" s="20"/>
      <c r="J36" s="20"/>
      <c r="K36" s="19">
        <v>9.4667069999999995</v>
      </c>
      <c r="L36" s="20">
        <v>34.550545</v>
      </c>
      <c r="M36" s="21"/>
      <c r="N36" s="21"/>
      <c r="O36" s="20">
        <v>1892.0256989437703</v>
      </c>
      <c r="P36" s="19">
        <f t="shared" si="0"/>
        <v>4.9348462894623104</v>
      </c>
      <c r="Q36" s="20"/>
    </row>
    <row r="37" spans="1:17" x14ac:dyDescent="0.35">
      <c r="A37" s="23">
        <v>1926</v>
      </c>
      <c r="B37" s="20">
        <v>102.32028100000001</v>
      </c>
      <c r="C37" s="20">
        <v>66.475012000000007</v>
      </c>
      <c r="D37" s="20">
        <v>41.482908999999999</v>
      </c>
      <c r="E37" s="20">
        <v>12.262525999999999</v>
      </c>
      <c r="F37" s="20"/>
      <c r="G37" s="20"/>
      <c r="H37" s="20"/>
      <c r="I37" s="20"/>
      <c r="J37" s="20"/>
      <c r="K37" s="20">
        <v>12.729576999999999</v>
      </c>
      <c r="L37" s="20">
        <v>35.845269000000002</v>
      </c>
      <c r="M37" s="21"/>
      <c r="N37" s="21"/>
      <c r="O37" s="20">
        <v>1834.2815681763627</v>
      </c>
      <c r="P37" s="19">
        <f t="shared" si="0"/>
        <v>5.5782210744082503</v>
      </c>
      <c r="Q37" s="20"/>
    </row>
    <row r="38" spans="1:17" x14ac:dyDescent="0.35">
      <c r="A38" s="23">
        <v>1927</v>
      </c>
      <c r="B38" s="20">
        <v>106.64411800000002</v>
      </c>
      <c r="C38" s="20">
        <v>68.816032000000007</v>
      </c>
      <c r="D38" s="20">
        <v>44.450862000000001</v>
      </c>
      <c r="E38" s="20">
        <v>10.014258</v>
      </c>
      <c r="F38" s="20"/>
      <c r="G38" s="20"/>
      <c r="H38" s="20"/>
      <c r="I38" s="20"/>
      <c r="J38" s="20"/>
      <c r="K38" s="20">
        <v>14.350912000000001</v>
      </c>
      <c r="L38" s="20">
        <v>37.828086000000006</v>
      </c>
      <c r="M38" s="21"/>
      <c r="N38" s="21"/>
      <c r="O38" s="20">
        <v>1860.4191198184399</v>
      </c>
      <c r="P38" s="19">
        <f t="shared" si="0"/>
        <v>5.7322630617990811</v>
      </c>
      <c r="Q38" s="20"/>
    </row>
    <row r="39" spans="1:17" x14ac:dyDescent="0.35">
      <c r="A39" s="23">
        <v>1928</v>
      </c>
      <c r="B39" s="20">
        <v>107.81876799999999</v>
      </c>
      <c r="C39" s="20">
        <v>69.189054999999996</v>
      </c>
      <c r="D39" s="20">
        <v>45.561336000000004</v>
      </c>
      <c r="E39" s="20">
        <v>10.474577</v>
      </c>
      <c r="F39" s="20"/>
      <c r="G39" s="20"/>
      <c r="H39" s="20"/>
      <c r="I39" s="20"/>
      <c r="J39" s="20"/>
      <c r="K39" s="20">
        <v>13.153141999999999</v>
      </c>
      <c r="L39" s="20">
        <v>38.629713000000002</v>
      </c>
      <c r="M39" s="21"/>
      <c r="N39" s="21"/>
      <c r="O39" s="20">
        <v>1767.041337326159</v>
      </c>
      <c r="P39" s="19">
        <f t="shared" si="0"/>
        <v>6.1016551069002469</v>
      </c>
      <c r="Q39" s="20"/>
    </row>
    <row r="40" spans="1:17" x14ac:dyDescent="0.35">
      <c r="A40" s="23">
        <v>1929</v>
      </c>
      <c r="B40" s="20">
        <v>113.00767800000001</v>
      </c>
      <c r="C40" s="20">
        <v>73.07087700000001</v>
      </c>
      <c r="D40" s="20">
        <v>46.554147999999998</v>
      </c>
      <c r="E40" s="20">
        <v>10.806065</v>
      </c>
      <c r="F40" s="20"/>
      <c r="G40" s="20"/>
      <c r="H40" s="20"/>
      <c r="I40" s="20"/>
      <c r="J40" s="20"/>
      <c r="K40" s="20">
        <v>15.710664000000001</v>
      </c>
      <c r="L40" s="20">
        <v>39.936801000000003</v>
      </c>
      <c r="M40" s="21"/>
      <c r="N40" s="21"/>
      <c r="O40" s="20">
        <v>1710.7871818964124</v>
      </c>
      <c r="P40" s="19">
        <f t="shared" si="0"/>
        <v>6.605595318684272</v>
      </c>
      <c r="Q40" s="20"/>
    </row>
    <row r="41" spans="1:17" x14ac:dyDescent="0.35">
      <c r="A41" s="23">
        <v>1930</v>
      </c>
      <c r="B41" s="20">
        <v>111.87612299999999</v>
      </c>
      <c r="C41" s="20">
        <v>71.291989000000001</v>
      </c>
      <c r="D41" s="20">
        <v>45.147233999999997</v>
      </c>
      <c r="E41" s="19">
        <v>8.5646520000000006</v>
      </c>
      <c r="F41" s="20"/>
      <c r="G41" s="20"/>
      <c r="H41" s="20"/>
      <c r="I41" s="20"/>
      <c r="J41" s="20"/>
      <c r="K41" s="20">
        <v>17.580102999999998</v>
      </c>
      <c r="L41" s="20">
        <v>40.584133999999999</v>
      </c>
      <c r="M41" s="21"/>
      <c r="N41" s="21"/>
      <c r="O41" s="20">
        <v>1418.2627899886575</v>
      </c>
      <c r="P41" s="19">
        <f t="shared" si="0"/>
        <v>7.8882505971192201</v>
      </c>
      <c r="Q41" s="20"/>
    </row>
    <row r="42" spans="1:17" x14ac:dyDescent="0.35">
      <c r="A42" s="23">
        <v>1931</v>
      </c>
      <c r="B42" s="20">
        <v>115.73388699999998</v>
      </c>
      <c r="C42" s="20">
        <v>74.968958000000001</v>
      </c>
      <c r="D42" s="20">
        <v>43.511656000000002</v>
      </c>
      <c r="E42" s="19">
        <v>7.586614</v>
      </c>
      <c r="F42" s="20"/>
      <c r="G42" s="20"/>
      <c r="H42" s="20"/>
      <c r="I42" s="20"/>
      <c r="J42" s="20"/>
      <c r="K42" s="20">
        <v>23.870687999999998</v>
      </c>
      <c r="L42" s="20">
        <v>40.764928999999995</v>
      </c>
      <c r="M42" s="21"/>
      <c r="N42" s="21"/>
      <c r="O42" s="20">
        <v>1366.0773497271862</v>
      </c>
      <c r="P42" s="19">
        <f t="shared" si="0"/>
        <v>8.471986379330037</v>
      </c>
      <c r="Q42" s="20"/>
    </row>
    <row r="43" spans="1:17" x14ac:dyDescent="0.35">
      <c r="A43" s="23">
        <v>1932</v>
      </c>
      <c r="B43" s="20">
        <v>111.99223400000001</v>
      </c>
      <c r="C43" s="20">
        <v>70.819552000000016</v>
      </c>
      <c r="D43" s="20">
        <v>44.80258700000001</v>
      </c>
      <c r="E43" s="19">
        <v>8.1240249999999996</v>
      </c>
      <c r="F43" s="20"/>
      <c r="G43" s="20"/>
      <c r="H43" s="20"/>
      <c r="I43" s="20"/>
      <c r="J43" s="20"/>
      <c r="K43" s="20">
        <v>17.892939999999999</v>
      </c>
      <c r="L43" s="20">
        <v>41.172682000000002</v>
      </c>
      <c r="M43" s="21"/>
      <c r="N43" s="21"/>
      <c r="O43" s="20">
        <v>1512.4511086507971</v>
      </c>
      <c r="P43" s="19">
        <f t="shared" si="0"/>
        <v>7.4046845785252664</v>
      </c>
      <c r="Q43" s="20"/>
    </row>
    <row r="44" spans="1:17" x14ac:dyDescent="0.35">
      <c r="A44" s="23">
        <v>1933</v>
      </c>
      <c r="B44" s="20">
        <v>127.590538</v>
      </c>
      <c r="C44" s="20">
        <v>84.178382999999997</v>
      </c>
      <c r="D44" s="20">
        <v>52.863771</v>
      </c>
      <c r="E44" s="20">
        <v>11.316681000000001</v>
      </c>
      <c r="F44" s="20"/>
      <c r="G44" s="20"/>
      <c r="H44" s="20"/>
      <c r="I44" s="20"/>
      <c r="J44" s="20"/>
      <c r="K44" s="20">
        <v>19.997931000000001</v>
      </c>
      <c r="L44" s="20">
        <v>43.412154999999998</v>
      </c>
      <c r="M44" s="21"/>
      <c r="N44" s="21"/>
      <c r="O44" s="20">
        <v>1647.851951192979</v>
      </c>
      <c r="P44" s="19">
        <f t="shared" si="0"/>
        <v>7.7428398775526857</v>
      </c>
      <c r="Q44" s="20"/>
    </row>
    <row r="45" spans="1:17" x14ac:dyDescent="0.35">
      <c r="A45" s="23">
        <v>1934</v>
      </c>
      <c r="B45" s="20">
        <v>136.54663600000001</v>
      </c>
      <c r="C45" s="20">
        <v>91.690507000000011</v>
      </c>
      <c r="D45" s="20">
        <v>59.965971000000003</v>
      </c>
      <c r="E45" s="20">
        <v>12.873763</v>
      </c>
      <c r="F45" s="20"/>
      <c r="G45" s="20"/>
      <c r="H45" s="20"/>
      <c r="I45" s="20"/>
      <c r="J45" s="20"/>
      <c r="K45" s="20">
        <v>18.850773</v>
      </c>
      <c r="L45" s="20">
        <v>44.856129000000003</v>
      </c>
      <c r="M45" s="21"/>
      <c r="N45" s="21"/>
      <c r="O45" s="20">
        <v>1843.5069354580328</v>
      </c>
      <c r="P45" s="19">
        <f t="shared" si="0"/>
        <v>7.4068957037079981</v>
      </c>
      <c r="Q45" s="20"/>
    </row>
    <row r="46" spans="1:17" x14ac:dyDescent="0.35">
      <c r="A46" s="23">
        <v>1935</v>
      </c>
      <c r="B46" s="20">
        <v>150.04512700000001</v>
      </c>
      <c r="C46" s="20">
        <v>104.404402</v>
      </c>
      <c r="D46" s="20">
        <v>69.951515999999998</v>
      </c>
      <c r="E46" s="20">
        <v>13.430778</v>
      </c>
      <c r="F46" s="20"/>
      <c r="G46" s="20"/>
      <c r="H46" s="20"/>
      <c r="I46" s="20"/>
      <c r="J46" s="20"/>
      <c r="K46" s="20">
        <v>21.022107999999999</v>
      </c>
      <c r="L46" s="20">
        <v>45.640724999999996</v>
      </c>
      <c r="M46" s="21"/>
      <c r="N46" s="21"/>
      <c r="O46" s="20">
        <v>2229.5806515407849</v>
      </c>
      <c r="P46" s="19">
        <f t="shared" si="0"/>
        <v>6.7297465510525081</v>
      </c>
      <c r="Q46" s="20"/>
    </row>
    <row r="47" spans="1:17" x14ac:dyDescent="0.35">
      <c r="A47" s="23">
        <v>1936</v>
      </c>
      <c r="B47" s="20">
        <v>171.79751799999997</v>
      </c>
      <c r="C47" s="20">
        <v>121.17875099999999</v>
      </c>
      <c r="D47" s="20">
        <v>79.308987999999999</v>
      </c>
      <c r="E47" s="20">
        <v>17.001836000000001</v>
      </c>
      <c r="F47" s="20"/>
      <c r="G47" s="20"/>
      <c r="H47" s="20"/>
      <c r="I47" s="20"/>
      <c r="J47" s="20"/>
      <c r="K47" s="20">
        <v>24.867926999999998</v>
      </c>
      <c r="L47" s="20">
        <v>50.618766999999998</v>
      </c>
      <c r="M47" s="21"/>
      <c r="N47" s="21"/>
      <c r="O47" s="20">
        <v>2361.6632581648882</v>
      </c>
      <c r="P47" s="19">
        <f t="shared" si="0"/>
        <v>7.2744290451253359</v>
      </c>
      <c r="Q47" s="20"/>
    </row>
    <row r="48" spans="1:17" x14ac:dyDescent="0.35">
      <c r="A48" s="23">
        <v>1937</v>
      </c>
      <c r="B48" s="20">
        <v>193.17714999999998</v>
      </c>
      <c r="C48" s="20">
        <v>136.88446200000001</v>
      </c>
      <c r="D48" s="20">
        <v>93.06449400000001</v>
      </c>
      <c r="E48" s="20">
        <v>13.133956</v>
      </c>
      <c r="F48" s="20"/>
      <c r="G48" s="20"/>
      <c r="H48" s="20"/>
      <c r="I48" s="20"/>
      <c r="J48" s="20"/>
      <c r="K48" s="20">
        <v>30.686011999999998</v>
      </c>
      <c r="L48" s="20">
        <v>56.292688000000005</v>
      </c>
      <c r="M48" s="21"/>
      <c r="N48" s="21"/>
      <c r="O48" s="20">
        <v>3015.7949270313966</v>
      </c>
      <c r="P48" s="19">
        <f t="shared" si="0"/>
        <v>6.4055134607628741</v>
      </c>
      <c r="Q48" s="20"/>
    </row>
    <row r="49" spans="1:23" x14ac:dyDescent="0.35">
      <c r="A49" s="23">
        <v>1938</v>
      </c>
      <c r="B49" s="20">
        <v>237.29713300000003</v>
      </c>
      <c r="C49" s="20">
        <v>174.83575800000003</v>
      </c>
      <c r="D49" s="20">
        <v>119.779471</v>
      </c>
      <c r="E49" s="20">
        <v>17.101177</v>
      </c>
      <c r="F49" s="20"/>
      <c r="G49" s="20"/>
      <c r="H49" s="20"/>
      <c r="I49" s="20"/>
      <c r="J49" s="20"/>
      <c r="K49" s="20">
        <v>37.955109999999998</v>
      </c>
      <c r="L49" s="20">
        <v>62.461374999999997</v>
      </c>
      <c r="M49" s="21"/>
      <c r="N49" s="21"/>
      <c r="O49" s="20">
        <v>3270.764058755009</v>
      </c>
      <c r="P49" s="19">
        <f t="shared" si="0"/>
        <v>7.2550978528951235</v>
      </c>
      <c r="Q49" s="20"/>
    </row>
    <row r="50" spans="1:23" x14ac:dyDescent="0.35">
      <c r="A50" s="23">
        <v>1939</v>
      </c>
      <c r="B50" s="20">
        <v>297.82015800000005</v>
      </c>
      <c r="C50" s="20">
        <v>229.49165000000002</v>
      </c>
      <c r="D50" s="20">
        <v>161.00252600000002</v>
      </c>
      <c r="E50" s="20">
        <v>18.004208999999999</v>
      </c>
      <c r="F50" s="20"/>
      <c r="G50" s="20"/>
      <c r="H50" s="20"/>
      <c r="I50" s="20"/>
      <c r="J50" s="20"/>
      <c r="K50" s="20">
        <v>50.484915000000001</v>
      </c>
      <c r="L50" s="20">
        <v>68.328507999999999</v>
      </c>
      <c r="M50" s="21"/>
      <c r="N50" s="21"/>
      <c r="O50" s="20">
        <v>3716.208678516015</v>
      </c>
      <c r="P50" s="19">
        <f t="shared" si="0"/>
        <v>8.0140859613655469</v>
      </c>
      <c r="Q50" s="20"/>
    </row>
    <row r="51" spans="1:23" x14ac:dyDescent="0.35">
      <c r="A51" s="23">
        <v>1940</v>
      </c>
      <c r="B51" s="20">
        <v>368.24354599999998</v>
      </c>
      <c r="C51" s="20">
        <v>289.95014399999997</v>
      </c>
      <c r="D51" s="20">
        <v>218.72421299999999</v>
      </c>
      <c r="E51" s="20">
        <v>15.727421</v>
      </c>
      <c r="F51" s="20"/>
      <c r="G51" s="20"/>
      <c r="H51" s="20"/>
      <c r="I51" s="20"/>
      <c r="J51" s="20"/>
      <c r="K51" s="20">
        <v>55.498510000000003</v>
      </c>
      <c r="L51" s="20">
        <v>78.293402</v>
      </c>
      <c r="M51" s="21"/>
      <c r="N51" s="21"/>
      <c r="O51" s="20">
        <v>4587.8089978290955</v>
      </c>
      <c r="P51" s="19">
        <f t="shared" si="0"/>
        <v>8.0265666285202606</v>
      </c>
      <c r="Q51" s="20"/>
    </row>
    <row r="52" spans="1:23" x14ac:dyDescent="0.35">
      <c r="A52" s="23">
        <v>1941</v>
      </c>
      <c r="B52" s="20">
        <v>443.44455699999997</v>
      </c>
      <c r="C52" s="20">
        <v>348.19581199999999</v>
      </c>
      <c r="D52" s="20">
        <v>266.19655</v>
      </c>
      <c r="E52" s="19">
        <v>8.0362190000000009</v>
      </c>
      <c r="F52" s="20"/>
      <c r="G52" s="20"/>
      <c r="H52" s="20"/>
      <c r="I52" s="20"/>
      <c r="J52" s="20"/>
      <c r="K52" s="20">
        <v>73.963042999999999</v>
      </c>
      <c r="L52" s="20">
        <v>95.248745</v>
      </c>
      <c r="M52" s="21"/>
      <c r="N52" s="21"/>
      <c r="O52" s="20"/>
      <c r="P52" s="20"/>
      <c r="Q52" s="20"/>
    </row>
    <row r="53" spans="1:23" x14ac:dyDescent="0.35">
      <c r="A53" s="23">
        <v>1942</v>
      </c>
      <c r="B53" s="20">
        <v>584.41490299999998</v>
      </c>
      <c r="C53" s="20">
        <v>471.56489699999997</v>
      </c>
      <c r="D53" s="20">
        <v>370.52607699999999</v>
      </c>
      <c r="E53" s="19">
        <v>2.5287069999999998</v>
      </c>
      <c r="F53" s="20"/>
      <c r="G53" s="20"/>
      <c r="H53" s="20"/>
      <c r="I53" s="20"/>
      <c r="J53" s="20"/>
      <c r="K53" s="20">
        <v>98.510113000000004</v>
      </c>
      <c r="L53" s="20">
        <v>112.85000599999999</v>
      </c>
      <c r="M53" s="21"/>
      <c r="N53" s="21"/>
      <c r="O53" s="20"/>
      <c r="P53" s="20"/>
      <c r="Q53" s="20"/>
    </row>
    <row r="54" spans="1:23" x14ac:dyDescent="0.35">
      <c r="A54" s="23">
        <v>1943</v>
      </c>
      <c r="B54" s="20">
        <v>686.72377200000005</v>
      </c>
      <c r="C54" s="20">
        <v>550.77196100000003</v>
      </c>
      <c r="D54" s="20">
        <v>543.95171300000004</v>
      </c>
      <c r="E54" s="19">
        <v>6.8202479999999994</v>
      </c>
      <c r="F54" s="20"/>
      <c r="G54" s="20"/>
      <c r="H54" s="20"/>
      <c r="I54" s="20"/>
      <c r="J54" s="20"/>
      <c r="K54" s="20"/>
      <c r="L54" s="20">
        <v>135.95181099999999</v>
      </c>
      <c r="M54" s="21"/>
      <c r="N54" s="21"/>
      <c r="O54" s="20"/>
      <c r="P54" s="20"/>
      <c r="Q54" s="20"/>
    </row>
    <row r="55" spans="1:23" s="25" customFormat="1" ht="16.5" customHeight="1" x14ac:dyDescent="0.35">
      <c r="A55" s="48" t="s">
        <v>36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9" t="s">
        <v>35</v>
      </c>
      <c r="Q55" s="49"/>
      <c r="R55" s="24" t="s">
        <v>37</v>
      </c>
      <c r="U55" s="24"/>
    </row>
    <row r="56" spans="1:23" x14ac:dyDescent="0.35">
      <c r="A56" s="23">
        <v>1948</v>
      </c>
      <c r="B56" s="22"/>
      <c r="C56" s="26">
        <v>5.6269999999999994E-2</v>
      </c>
      <c r="D56" s="26">
        <v>5.5899999999999998E-2</v>
      </c>
      <c r="E56" s="27">
        <v>3.6999999999999999E-4</v>
      </c>
      <c r="F56" s="22"/>
      <c r="G56" s="22"/>
      <c r="H56" s="22"/>
      <c r="I56" s="22"/>
      <c r="J56" s="22"/>
      <c r="K56" s="22"/>
      <c r="L56" s="22"/>
      <c r="M56" s="21"/>
      <c r="N56" s="21"/>
      <c r="O56" s="22"/>
      <c r="P56" s="20"/>
      <c r="Q56" s="20"/>
      <c r="R56" s="3" t="s">
        <v>38</v>
      </c>
      <c r="T56" s="4" t="s">
        <v>39</v>
      </c>
      <c r="V56" s="4" t="s">
        <v>40</v>
      </c>
    </row>
    <row r="57" spans="1:23" x14ac:dyDescent="0.35">
      <c r="A57" s="23">
        <v>1949</v>
      </c>
      <c r="B57" s="19">
        <v>3.2899999999999999E-2</v>
      </c>
      <c r="C57" s="19">
        <v>2.9499999999999998E-2</v>
      </c>
      <c r="D57" s="19">
        <v>1.307E-2</v>
      </c>
      <c r="E57" s="28">
        <v>1.4299999999999998E-3</v>
      </c>
      <c r="F57" s="20"/>
      <c r="G57" s="20"/>
      <c r="H57" s="20"/>
      <c r="I57" s="20"/>
      <c r="J57" s="20"/>
      <c r="K57" s="19">
        <v>1.4999999999999999E-2</v>
      </c>
      <c r="L57" s="28">
        <v>3.3999999999999998E-3</v>
      </c>
      <c r="M57" s="21"/>
      <c r="N57" s="21"/>
      <c r="O57" s="20"/>
      <c r="P57" s="20"/>
      <c r="Q57" s="20"/>
      <c r="R57" s="3">
        <v>5.9</v>
      </c>
      <c r="S57" s="29">
        <f>(R57/1000)/C57*100</f>
        <v>20.000000000000004</v>
      </c>
      <c r="T57" s="4">
        <v>3.6</v>
      </c>
      <c r="U57" s="3">
        <f>(T57/1000)/C57*100</f>
        <v>12.203389830508476</v>
      </c>
      <c r="V57" s="4">
        <v>0.4</v>
      </c>
      <c r="W57" s="29">
        <f>(V57/1000)/C57*100</f>
        <v>1.3559322033898307</v>
      </c>
    </row>
    <row r="58" spans="1:23" x14ac:dyDescent="0.35">
      <c r="A58" s="23">
        <v>1950</v>
      </c>
      <c r="B58" s="19">
        <v>5.8909999999999997E-2</v>
      </c>
      <c r="C58" s="19">
        <v>5.8909999999999997E-2</v>
      </c>
      <c r="D58" s="19">
        <v>0.04</v>
      </c>
      <c r="E58" s="28">
        <v>3.4100000000000003E-3</v>
      </c>
      <c r="F58" s="20"/>
      <c r="G58" s="20"/>
      <c r="H58" s="20"/>
      <c r="I58" s="20"/>
      <c r="J58" s="20"/>
      <c r="K58" s="19">
        <v>1.55E-2</v>
      </c>
      <c r="L58" s="19"/>
      <c r="M58" s="21"/>
      <c r="N58" s="21"/>
      <c r="O58" s="20"/>
      <c r="P58" s="20"/>
      <c r="Q58" s="20"/>
      <c r="R58" s="3">
        <v>29.3</v>
      </c>
      <c r="S58" s="29">
        <f t="shared" ref="S58:S121" si="1">(R58/1000)/C58*100</f>
        <v>49.736886776438638</v>
      </c>
      <c r="T58" s="4">
        <v>4.9000000000000004</v>
      </c>
      <c r="U58" s="3">
        <f t="shared" ref="U58:U121" si="2">(T58/1000)/C58*100</f>
        <v>8.3177728738754055</v>
      </c>
      <c r="V58" s="4">
        <v>3.7</v>
      </c>
      <c r="W58" s="29">
        <f t="shared" ref="W58:W121" si="3">(V58/1000)/C58*100</f>
        <v>6.2807672721099994</v>
      </c>
    </row>
    <row r="59" spans="1:23" x14ac:dyDescent="0.35">
      <c r="A59" s="23">
        <v>1951</v>
      </c>
      <c r="B59" s="19">
        <v>0.50497000000000003</v>
      </c>
      <c r="C59" s="19">
        <v>0.48307000000000005</v>
      </c>
      <c r="D59" s="19">
        <v>0.35010000000000002</v>
      </c>
      <c r="E59" s="19">
        <v>4.5170000000000002E-2</v>
      </c>
      <c r="F59" s="20"/>
      <c r="G59" s="20"/>
      <c r="H59" s="20"/>
      <c r="I59" s="20"/>
      <c r="J59" s="20"/>
      <c r="K59" s="19">
        <v>8.7800000000000003E-2</v>
      </c>
      <c r="L59" s="19">
        <v>2.1899999999999999E-2</v>
      </c>
      <c r="M59" s="21"/>
      <c r="N59" s="21"/>
      <c r="O59" s="20"/>
      <c r="P59" s="20"/>
      <c r="Q59" s="20"/>
      <c r="R59" s="3">
        <v>224</v>
      </c>
      <c r="S59" s="29">
        <f t="shared" si="1"/>
        <v>46.370091291117227</v>
      </c>
      <c r="T59" s="4">
        <v>56.2</v>
      </c>
      <c r="U59" s="3">
        <f t="shared" si="2"/>
        <v>11.633924690003518</v>
      </c>
      <c r="V59" s="4">
        <v>19.600000000000001</v>
      </c>
      <c r="W59" s="29">
        <f t="shared" si="3"/>
        <v>4.0573829879727574</v>
      </c>
    </row>
    <row r="60" spans="1:23" x14ac:dyDescent="0.35">
      <c r="A60" s="23">
        <v>1952</v>
      </c>
      <c r="B60" s="19">
        <v>1.3317289999999999</v>
      </c>
      <c r="C60" s="19">
        <v>1.2704000000000002</v>
      </c>
      <c r="D60" s="19">
        <v>0.83089999999999997</v>
      </c>
      <c r="E60" s="19">
        <v>0.14699999999999999</v>
      </c>
      <c r="F60" s="20"/>
      <c r="G60" s="20"/>
      <c r="H60" s="20"/>
      <c r="I60" s="20"/>
      <c r="J60" s="20"/>
      <c r="K60" s="19">
        <v>0.29249999999999998</v>
      </c>
      <c r="L60" s="19">
        <v>6.1329000000000002E-2</v>
      </c>
      <c r="M60" s="21"/>
      <c r="N60" s="21"/>
      <c r="O60" s="20"/>
      <c r="P60" s="20"/>
      <c r="Q60" s="20"/>
      <c r="R60" s="3">
        <v>571.1</v>
      </c>
      <c r="S60" s="29">
        <f t="shared" si="1"/>
        <v>44.954345088161205</v>
      </c>
      <c r="T60" s="4">
        <v>113.1</v>
      </c>
      <c r="U60" s="3">
        <f t="shared" si="2"/>
        <v>8.9027078085642302</v>
      </c>
      <c r="V60" s="4">
        <v>34.299999999999997</v>
      </c>
      <c r="W60" s="29">
        <f t="shared" si="3"/>
        <v>2.6999370277078083</v>
      </c>
    </row>
    <row r="61" spans="1:23" x14ac:dyDescent="0.35">
      <c r="A61" s="23">
        <v>1953</v>
      </c>
      <c r="B61" s="19">
        <v>2.655624312</v>
      </c>
      <c r="C61" s="19">
        <v>2.4962533119999999</v>
      </c>
      <c r="D61" s="19">
        <v>1.7451330310000002</v>
      </c>
      <c r="E61" s="19">
        <v>0.35112028099999998</v>
      </c>
      <c r="F61" s="20"/>
      <c r="G61" s="20"/>
      <c r="H61" s="20"/>
      <c r="I61" s="20"/>
      <c r="J61" s="20"/>
      <c r="K61" s="19">
        <v>0.4</v>
      </c>
      <c r="L61" s="19">
        <v>0.15937100000000001</v>
      </c>
      <c r="M61" s="21"/>
      <c r="N61" s="21"/>
      <c r="O61" s="20">
        <v>47.74</v>
      </c>
      <c r="P61" s="19">
        <f>B61/(O61)*100</f>
        <v>5.5626818433179723</v>
      </c>
      <c r="Q61" s="20"/>
      <c r="R61" s="3">
        <v>1155.2</v>
      </c>
      <c r="S61" s="29">
        <f t="shared" si="1"/>
        <v>46.27735472384623</v>
      </c>
      <c r="T61" s="4">
        <v>292.3</v>
      </c>
      <c r="U61" s="3">
        <f t="shared" si="2"/>
        <v>11.709548810405344</v>
      </c>
      <c r="V61" s="4">
        <v>83.8</v>
      </c>
      <c r="W61" s="29">
        <f t="shared" si="3"/>
        <v>3.3570310992540811</v>
      </c>
    </row>
    <row r="62" spans="1:23" x14ac:dyDescent="0.35">
      <c r="A62" s="23">
        <v>1954</v>
      </c>
      <c r="B62" s="19">
        <v>6.3773323090000007</v>
      </c>
      <c r="C62" s="19">
        <v>5.7843323090000007</v>
      </c>
      <c r="D62" s="19">
        <v>4.200103221</v>
      </c>
      <c r="E62" s="19">
        <v>0.99881588799999999</v>
      </c>
      <c r="F62" s="20"/>
      <c r="G62" s="20"/>
      <c r="H62" s="20"/>
      <c r="I62" s="20"/>
      <c r="J62" s="20"/>
      <c r="K62" s="19">
        <v>0.58541319999999997</v>
      </c>
      <c r="L62" s="19">
        <v>0.59299999999999997</v>
      </c>
      <c r="M62" s="21"/>
      <c r="N62" s="21"/>
      <c r="O62" s="20">
        <v>66.28</v>
      </c>
      <c r="P62" s="19">
        <f t="shared" ref="P62:P122" si="4">B62/(O62)*100</f>
        <v>9.6218049321062171</v>
      </c>
      <c r="Q62" s="20"/>
      <c r="R62" s="3">
        <v>2308.3000000000002</v>
      </c>
      <c r="S62" s="29">
        <f t="shared" si="1"/>
        <v>39.906075181891829</v>
      </c>
      <c r="T62" s="4">
        <v>755.1</v>
      </c>
      <c r="U62" s="3">
        <f t="shared" si="2"/>
        <v>13.05422924656523</v>
      </c>
      <c r="V62" s="4">
        <v>214.4</v>
      </c>
      <c r="W62" s="29">
        <f t="shared" si="3"/>
        <v>3.7065643629500538</v>
      </c>
    </row>
    <row r="63" spans="1:23" x14ac:dyDescent="0.35">
      <c r="A63" s="23">
        <v>1955</v>
      </c>
      <c r="B63" s="20">
        <v>13.440228907</v>
      </c>
      <c r="C63" s="20">
        <v>12.054228907000001</v>
      </c>
      <c r="D63" s="19">
        <v>8.8080075369999999</v>
      </c>
      <c r="E63" s="19">
        <v>2.2462213700000002</v>
      </c>
      <c r="F63" s="20"/>
      <c r="G63" s="20"/>
      <c r="H63" s="20"/>
      <c r="I63" s="20"/>
      <c r="J63" s="20"/>
      <c r="K63" s="19">
        <v>1</v>
      </c>
      <c r="L63" s="19">
        <v>1.3859999999999999</v>
      </c>
      <c r="M63" s="21"/>
      <c r="N63" s="21"/>
      <c r="O63" s="20">
        <v>114.21</v>
      </c>
      <c r="P63" s="20">
        <f t="shared" si="4"/>
        <v>11.767996591366781</v>
      </c>
      <c r="Q63" s="20"/>
      <c r="R63" s="3">
        <v>4750.6000000000004</v>
      </c>
      <c r="S63" s="29">
        <f t="shared" si="1"/>
        <v>39.410235500350282</v>
      </c>
      <c r="T63" s="4">
        <v>1609.3</v>
      </c>
      <c r="U63" s="3">
        <f t="shared" si="2"/>
        <v>13.350501408393404</v>
      </c>
      <c r="V63" s="4">
        <v>565.79999999999995</v>
      </c>
      <c r="W63" s="29">
        <f t="shared" si="3"/>
        <v>4.6937884153787284</v>
      </c>
    </row>
    <row r="64" spans="1:23" x14ac:dyDescent="0.35">
      <c r="A64" s="23">
        <v>1957</v>
      </c>
      <c r="B64" s="20">
        <v>14.536119456999998</v>
      </c>
      <c r="C64" s="20">
        <v>13.356119456999998</v>
      </c>
      <c r="D64" s="19">
        <v>9.3552513739999998</v>
      </c>
      <c r="E64" s="19">
        <v>2.3808680829999997</v>
      </c>
      <c r="F64" s="20"/>
      <c r="G64" s="20"/>
      <c r="H64" s="20"/>
      <c r="I64" s="20"/>
      <c r="J64" s="20"/>
      <c r="K64" s="19">
        <v>1.62</v>
      </c>
      <c r="L64" s="19">
        <v>1.18</v>
      </c>
      <c r="M64" s="21"/>
      <c r="N64" s="21"/>
      <c r="O64" s="20">
        <v>198.42</v>
      </c>
      <c r="P64" s="19">
        <f t="shared" si="4"/>
        <v>7.3259346119342803</v>
      </c>
      <c r="Q64" s="20"/>
      <c r="R64" s="3">
        <v>5577</v>
      </c>
      <c r="S64" s="29">
        <f t="shared" si="1"/>
        <v>41.756140456478704</v>
      </c>
      <c r="T64" s="4">
        <v>1399.4</v>
      </c>
      <c r="U64" s="3">
        <f t="shared" si="2"/>
        <v>10.477594218181157</v>
      </c>
      <c r="V64" s="4">
        <v>524.4</v>
      </c>
      <c r="W64" s="29">
        <f t="shared" si="3"/>
        <v>3.9262901300658832</v>
      </c>
    </row>
    <row r="65" spans="1:23" x14ac:dyDescent="0.35">
      <c r="A65" s="23">
        <v>1958</v>
      </c>
      <c r="B65" s="20">
        <v>18.241826380999999</v>
      </c>
      <c r="C65" s="20">
        <v>16.785826381</v>
      </c>
      <c r="D65" s="20">
        <v>11.695989084000001</v>
      </c>
      <c r="E65" s="19">
        <v>2.969141134</v>
      </c>
      <c r="F65" s="20"/>
      <c r="G65" s="20"/>
      <c r="H65" s="20"/>
      <c r="I65" s="20"/>
      <c r="J65" s="20"/>
      <c r="K65" s="19">
        <v>2.1206961629999999</v>
      </c>
      <c r="L65" s="19">
        <v>1.456</v>
      </c>
      <c r="M65" s="21"/>
      <c r="N65" s="21"/>
      <c r="O65" s="20">
        <v>207.58</v>
      </c>
      <c r="P65" s="19">
        <f t="shared" si="4"/>
        <v>8.787853541285287</v>
      </c>
      <c r="Q65" s="20"/>
      <c r="R65" s="3">
        <v>7163.4999999999982</v>
      </c>
      <c r="S65" s="29">
        <f t="shared" si="1"/>
        <v>42.67588522247803</v>
      </c>
      <c r="T65" s="4">
        <v>1809.9</v>
      </c>
      <c r="U65" s="3">
        <f t="shared" si="2"/>
        <v>10.78231097426719</v>
      </c>
      <c r="V65" s="4">
        <v>514</v>
      </c>
      <c r="W65" s="29">
        <f t="shared" si="3"/>
        <v>3.0621072107703937</v>
      </c>
    </row>
    <row r="66" spans="1:23" x14ac:dyDescent="0.35">
      <c r="A66" s="23">
        <v>1959</v>
      </c>
      <c r="B66" s="20">
        <v>26.352629680000003</v>
      </c>
      <c r="C66" s="20">
        <v>24.355629680000003</v>
      </c>
      <c r="D66" s="20">
        <v>18.526145423000003</v>
      </c>
      <c r="E66" s="19">
        <v>3.5594842570000003</v>
      </c>
      <c r="F66" s="20"/>
      <c r="G66" s="20"/>
      <c r="H66" s="20"/>
      <c r="I66" s="20"/>
      <c r="J66" s="20"/>
      <c r="K66" s="19">
        <v>2.27</v>
      </c>
      <c r="L66" s="19">
        <v>1.9970000000000001</v>
      </c>
      <c r="M66" s="21"/>
      <c r="N66" s="21"/>
      <c r="O66" s="20">
        <v>220.75</v>
      </c>
      <c r="P66" s="20">
        <f t="shared" si="4"/>
        <v>11.937771089467725</v>
      </c>
      <c r="Q66" s="20"/>
      <c r="R66" s="3">
        <v>12642.9</v>
      </c>
      <c r="S66" s="29">
        <f t="shared" si="1"/>
        <v>51.909559170140895</v>
      </c>
      <c r="T66" s="4">
        <v>2198.6</v>
      </c>
      <c r="U66" s="3">
        <f t="shared" si="2"/>
        <v>9.027071066881156</v>
      </c>
      <c r="V66" s="4">
        <v>719.7</v>
      </c>
      <c r="W66" s="29">
        <f t="shared" si="3"/>
        <v>2.9549636345103107</v>
      </c>
    </row>
    <row r="67" spans="1:23" x14ac:dyDescent="0.35">
      <c r="A67" s="23">
        <v>1960</v>
      </c>
      <c r="B67" s="20">
        <v>29.120317244000002</v>
      </c>
      <c r="C67" s="20">
        <v>27.271317244000002</v>
      </c>
      <c r="D67" s="20">
        <v>19.821135739000002</v>
      </c>
      <c r="E67" s="19">
        <v>5.1501815049999999</v>
      </c>
      <c r="F67" s="20"/>
      <c r="G67" s="20"/>
      <c r="H67" s="20"/>
      <c r="I67" s="20"/>
      <c r="J67" s="20"/>
      <c r="K67" s="19">
        <v>2.2999999999999998</v>
      </c>
      <c r="L67" s="19">
        <v>1.849</v>
      </c>
      <c r="M67" s="21"/>
      <c r="N67" s="21"/>
      <c r="O67" s="20">
        <v>249.84</v>
      </c>
      <c r="P67" s="20">
        <f t="shared" si="4"/>
        <v>11.655586472942685</v>
      </c>
      <c r="Q67" s="20"/>
      <c r="R67" s="3">
        <v>12796.5</v>
      </c>
      <c r="S67" s="29">
        <f t="shared" si="1"/>
        <v>46.922925964697853</v>
      </c>
      <c r="T67" s="4">
        <v>2139.1999999999998</v>
      </c>
      <c r="U67" s="3">
        <f t="shared" si="2"/>
        <v>7.8441388835761057</v>
      </c>
      <c r="V67" s="4">
        <v>919</v>
      </c>
      <c r="W67" s="29">
        <f t="shared" si="3"/>
        <v>3.3698408909902966</v>
      </c>
    </row>
    <row r="68" spans="1:23" x14ac:dyDescent="0.35">
      <c r="A68" s="23">
        <v>1961</v>
      </c>
      <c r="B68" s="20">
        <v>28.168024855999999</v>
      </c>
      <c r="C68" s="20">
        <v>25.852316856000002</v>
      </c>
      <c r="D68" s="20">
        <v>17.900937353</v>
      </c>
      <c r="E68" s="19">
        <v>5.3058795029999999</v>
      </c>
      <c r="F68" s="20"/>
      <c r="G68" s="20"/>
      <c r="H68" s="20"/>
      <c r="I68" s="20"/>
      <c r="J68" s="20"/>
      <c r="K68" s="19">
        <v>2.6455000000000002</v>
      </c>
      <c r="L68" s="19">
        <v>2.3157079999999999</v>
      </c>
      <c r="M68" s="21"/>
      <c r="N68" s="21"/>
      <c r="O68" s="20">
        <v>301.64999999999998</v>
      </c>
      <c r="P68" s="19">
        <f t="shared" si="4"/>
        <v>9.3379827137410913</v>
      </c>
      <c r="Q68" s="20"/>
      <c r="R68" s="3">
        <v>9783.2999999999993</v>
      </c>
      <c r="S68" s="29">
        <f t="shared" si="1"/>
        <v>37.843029909055971</v>
      </c>
      <c r="T68" s="4">
        <v>2455.6</v>
      </c>
      <c r="U68" s="3">
        <f t="shared" si="2"/>
        <v>9.4985684017333476</v>
      </c>
      <c r="V68" s="4">
        <v>1707.2</v>
      </c>
      <c r="W68" s="29">
        <f t="shared" si="3"/>
        <v>6.6036634531027731</v>
      </c>
    </row>
    <row r="69" spans="1:23" x14ac:dyDescent="0.35">
      <c r="A69" s="23">
        <v>1962</v>
      </c>
      <c r="B69" s="20">
        <v>37.688338805999997</v>
      </c>
      <c r="C69" s="20">
        <v>32.476864805999995</v>
      </c>
      <c r="D69" s="20">
        <v>21.395078259999998</v>
      </c>
      <c r="E69" s="19">
        <v>6.847275776</v>
      </c>
      <c r="F69" s="20"/>
      <c r="G69" s="20"/>
      <c r="H69" s="20"/>
      <c r="I69" s="20"/>
      <c r="J69" s="20"/>
      <c r="K69" s="19">
        <v>4.23451077</v>
      </c>
      <c r="L69" s="19">
        <v>5.2114739999999999</v>
      </c>
      <c r="M69" s="21"/>
      <c r="N69" s="21"/>
      <c r="O69" s="20">
        <v>365.81</v>
      </c>
      <c r="P69" s="20">
        <f t="shared" si="4"/>
        <v>10.302708730215137</v>
      </c>
      <c r="Q69" s="20"/>
      <c r="R69" s="3">
        <v>9530</v>
      </c>
      <c r="S69" s="29">
        <f t="shared" si="1"/>
        <v>29.343965487208489</v>
      </c>
      <c r="T69" s="4">
        <v>4572.3</v>
      </c>
      <c r="U69" s="3">
        <f t="shared" si="2"/>
        <v>14.078637292462057</v>
      </c>
      <c r="V69" s="4">
        <v>2023.3</v>
      </c>
      <c r="W69" s="29">
        <f t="shared" si="3"/>
        <v>6.2299732812454298</v>
      </c>
    </row>
    <row r="70" spans="1:23" x14ac:dyDescent="0.35">
      <c r="A70" s="23">
        <v>1963</v>
      </c>
      <c r="B70" s="20">
        <v>43.259426268000006</v>
      </c>
      <c r="C70" s="20">
        <v>35.910683868</v>
      </c>
      <c r="D70" s="20">
        <v>24.371424373</v>
      </c>
      <c r="E70" s="19">
        <v>6.7078244949999997</v>
      </c>
      <c r="F70" s="20"/>
      <c r="G70" s="20"/>
      <c r="H70" s="20"/>
      <c r="I70" s="20"/>
      <c r="J70" s="20"/>
      <c r="K70" s="19">
        <v>4.8314350000000008</v>
      </c>
      <c r="L70" s="19">
        <v>7.3487423999999999</v>
      </c>
      <c r="M70" s="21"/>
      <c r="N70" s="21"/>
      <c r="O70" s="20">
        <v>518.47</v>
      </c>
      <c r="P70" s="19">
        <f t="shared" si="4"/>
        <v>8.3436700808147055</v>
      </c>
      <c r="Q70" s="20"/>
      <c r="R70" s="3">
        <v>12321.4</v>
      </c>
      <c r="S70" s="29">
        <f t="shared" si="1"/>
        <v>34.311237416950433</v>
      </c>
      <c r="T70" s="4">
        <v>5938.1</v>
      </c>
      <c r="U70" s="3">
        <f t="shared" si="2"/>
        <v>16.535747472332154</v>
      </c>
      <c r="V70" s="4">
        <v>2996.4</v>
      </c>
      <c r="W70" s="29">
        <f t="shared" si="3"/>
        <v>8.3440349145511288</v>
      </c>
    </row>
    <row r="71" spans="1:23" x14ac:dyDescent="0.35">
      <c r="A71" s="23">
        <v>1964</v>
      </c>
      <c r="B71" s="20">
        <v>50.680215295999993</v>
      </c>
      <c r="C71" s="20">
        <v>41.950927795999995</v>
      </c>
      <c r="D71" s="20">
        <v>28.911097784000003</v>
      </c>
      <c r="E71" s="19">
        <v>8.5093833849999996</v>
      </c>
      <c r="F71" s="20"/>
      <c r="G71" s="20"/>
      <c r="H71" s="20"/>
      <c r="I71" s="20"/>
      <c r="J71" s="20"/>
      <c r="K71" s="19">
        <v>4.5304466269999999</v>
      </c>
      <c r="L71" s="19">
        <v>8.7292874999999999</v>
      </c>
      <c r="M71" s="21"/>
      <c r="N71" s="21"/>
      <c r="O71" s="20">
        <v>739.59</v>
      </c>
      <c r="P71" s="19">
        <f t="shared" si="4"/>
        <v>6.8524743839154123</v>
      </c>
      <c r="Q71" s="20"/>
      <c r="R71" s="3">
        <v>16999.8</v>
      </c>
      <c r="S71" s="29">
        <f t="shared" si="1"/>
        <v>40.523060854975718</v>
      </c>
      <c r="T71" s="4">
        <v>8614.5</v>
      </c>
      <c r="U71" s="3">
        <f t="shared" si="2"/>
        <v>20.534706745678672</v>
      </c>
      <c r="V71" s="4">
        <v>4110.3999999999996</v>
      </c>
      <c r="W71" s="29">
        <f t="shared" si="3"/>
        <v>9.7981146447777121</v>
      </c>
    </row>
    <row r="72" spans="1:23" x14ac:dyDescent="0.35">
      <c r="A72" s="23">
        <v>1965</v>
      </c>
      <c r="B72" s="20">
        <v>69.583708345999995</v>
      </c>
      <c r="C72" s="20">
        <v>58.231237345999993</v>
      </c>
      <c r="D72" s="20">
        <v>41.786844115000001</v>
      </c>
      <c r="E72" s="20">
        <v>12.846737031</v>
      </c>
      <c r="F72" s="20"/>
      <c r="G72" s="20"/>
      <c r="H72" s="20"/>
      <c r="I72" s="20"/>
      <c r="J72" s="20"/>
      <c r="K72" s="19">
        <v>3.5976561999999999</v>
      </c>
      <c r="L72" s="20">
        <v>11.352471</v>
      </c>
      <c r="M72" s="21"/>
      <c r="N72" s="21"/>
      <c r="O72" s="20">
        <v>831.25</v>
      </c>
      <c r="P72" s="19">
        <f t="shared" si="4"/>
        <v>8.3709724326015031</v>
      </c>
      <c r="Q72" s="20"/>
      <c r="R72" s="3">
        <v>23280.3</v>
      </c>
      <c r="S72" s="29">
        <f t="shared" si="1"/>
        <v>39.979057737812546</v>
      </c>
      <c r="T72" s="4">
        <v>11667.9</v>
      </c>
      <c r="U72" s="3">
        <f t="shared" si="2"/>
        <v>20.037183703776282</v>
      </c>
      <c r="V72" s="4">
        <v>5695.3</v>
      </c>
      <c r="W72" s="29">
        <f t="shared" si="3"/>
        <v>9.7804894066727588</v>
      </c>
    </row>
    <row r="73" spans="1:23" x14ac:dyDescent="0.35">
      <c r="A73" s="23">
        <v>1966</v>
      </c>
      <c r="B73" s="20">
        <v>111.29925600699998</v>
      </c>
      <c r="C73" s="20">
        <v>95.14624500699999</v>
      </c>
      <c r="D73" s="20">
        <v>69.643165158999992</v>
      </c>
      <c r="E73" s="20">
        <v>18.003079848000002</v>
      </c>
      <c r="F73" s="20"/>
      <c r="G73" s="20"/>
      <c r="H73" s="20"/>
      <c r="I73" s="20"/>
      <c r="J73" s="20"/>
      <c r="K73" s="19">
        <v>7.5</v>
      </c>
      <c r="L73" s="20">
        <v>16.153010999999999</v>
      </c>
      <c r="M73" s="21"/>
      <c r="N73" s="21"/>
      <c r="O73" s="20">
        <v>1065.8699999999999</v>
      </c>
      <c r="P73" s="20">
        <f t="shared" si="4"/>
        <v>10.442104197228556</v>
      </c>
      <c r="Q73" s="20"/>
      <c r="R73" s="3">
        <v>41083.199999999997</v>
      </c>
      <c r="S73" s="29">
        <f t="shared" si="1"/>
        <v>43.179003014756361</v>
      </c>
      <c r="T73" s="4">
        <v>20305</v>
      </c>
      <c r="U73" s="3">
        <f t="shared" si="2"/>
        <v>21.340831683379776</v>
      </c>
      <c r="V73" s="4">
        <v>10881.8</v>
      </c>
      <c r="W73" s="29">
        <f t="shared" si="3"/>
        <v>11.436920079399263</v>
      </c>
    </row>
    <row r="74" spans="1:23" x14ac:dyDescent="0.35">
      <c r="A74" s="23">
        <v>1967</v>
      </c>
      <c r="B74" s="20">
        <v>153.34043912599998</v>
      </c>
      <c r="C74" s="20">
        <v>139.24122712599998</v>
      </c>
      <c r="D74" s="20">
        <v>103.82863686899999</v>
      </c>
      <c r="E74" s="20">
        <v>25.412590257000002</v>
      </c>
      <c r="F74" s="20"/>
      <c r="G74" s="20"/>
      <c r="H74" s="20"/>
      <c r="I74" s="20"/>
      <c r="J74" s="20"/>
      <c r="K74" s="20">
        <v>10</v>
      </c>
      <c r="L74" s="20">
        <v>14.099212</v>
      </c>
      <c r="M74" s="21"/>
      <c r="N74" s="21"/>
      <c r="O74" s="20">
        <v>1313.26</v>
      </c>
      <c r="P74" s="20">
        <f t="shared" si="4"/>
        <v>11.676319931011376</v>
      </c>
      <c r="Q74" s="20"/>
      <c r="R74" s="3">
        <v>62649.100000000006</v>
      </c>
      <c r="S74" s="29">
        <f t="shared" si="1"/>
        <v>44.993211632147258</v>
      </c>
      <c r="T74" s="4">
        <v>30950</v>
      </c>
      <c r="U74" s="3">
        <f t="shared" si="2"/>
        <v>22.227612208554589</v>
      </c>
      <c r="V74" s="4">
        <v>15948.5</v>
      </c>
      <c r="W74" s="29">
        <f t="shared" si="3"/>
        <v>11.453863434834666</v>
      </c>
    </row>
    <row r="75" spans="1:23" x14ac:dyDescent="0.35">
      <c r="A75" s="23">
        <v>1968</v>
      </c>
      <c r="B75" s="20">
        <v>230.04443977699998</v>
      </c>
      <c r="C75" s="20">
        <v>210.687677777</v>
      </c>
      <c r="D75" s="20">
        <v>156.40673268899999</v>
      </c>
      <c r="E75" s="20">
        <v>37.880945087999997</v>
      </c>
      <c r="F75" s="20"/>
      <c r="G75" s="20"/>
      <c r="H75" s="20"/>
      <c r="I75" s="20"/>
      <c r="J75" s="20"/>
      <c r="K75" s="20">
        <v>16.399999999999999</v>
      </c>
      <c r="L75" s="20">
        <v>19.356762</v>
      </c>
      <c r="M75" s="21"/>
      <c r="N75" s="21"/>
      <c r="O75" s="20">
        <v>1692.34</v>
      </c>
      <c r="P75" s="20">
        <f t="shared" si="4"/>
        <v>13.593275569743668</v>
      </c>
      <c r="Q75" s="20"/>
      <c r="R75" s="3">
        <v>95202</v>
      </c>
      <c r="S75" s="29">
        <f t="shared" si="1"/>
        <v>45.186316069592586</v>
      </c>
      <c r="T75" s="4">
        <v>47600</v>
      </c>
      <c r="U75" s="3">
        <f t="shared" si="2"/>
        <v>22.592683398590442</v>
      </c>
      <c r="V75" s="4">
        <v>24582</v>
      </c>
      <c r="W75" s="29">
        <f t="shared" si="3"/>
        <v>11.667507212272064</v>
      </c>
    </row>
    <row r="76" spans="1:23" x14ac:dyDescent="0.35">
      <c r="A76" s="23">
        <v>1969</v>
      </c>
      <c r="B76" s="20">
        <v>313.65669020600001</v>
      </c>
      <c r="C76" s="20">
        <v>287.07272420599998</v>
      </c>
      <c r="D76" s="20">
        <v>218.09875346499999</v>
      </c>
      <c r="E76" s="20">
        <v>44.723970740999995</v>
      </c>
      <c r="F76" s="20"/>
      <c r="G76" s="20"/>
      <c r="H76" s="20"/>
      <c r="I76" s="20"/>
      <c r="J76" s="20"/>
      <c r="K76" s="20">
        <v>24.25</v>
      </c>
      <c r="L76" s="20">
        <v>26.583966</v>
      </c>
      <c r="M76" s="21"/>
      <c r="N76" s="21"/>
      <c r="O76" s="20">
        <v>2211.86</v>
      </c>
      <c r="P76" s="20">
        <f t="shared" si="4"/>
        <v>14.18067554935665</v>
      </c>
      <c r="Q76" s="20"/>
      <c r="R76" s="3">
        <v>133454</v>
      </c>
      <c r="S76" s="29">
        <f t="shared" si="1"/>
        <v>46.487871799424248</v>
      </c>
      <c r="T76" s="4">
        <v>69609</v>
      </c>
      <c r="U76" s="3">
        <f t="shared" si="2"/>
        <v>24.247862694907024</v>
      </c>
      <c r="V76" s="4">
        <v>33122</v>
      </c>
      <c r="W76" s="29">
        <f t="shared" si="3"/>
        <v>11.537842925206663</v>
      </c>
    </row>
    <row r="77" spans="1:23" x14ac:dyDescent="0.35">
      <c r="A77" s="23">
        <v>1970</v>
      </c>
      <c r="B77" s="20">
        <v>398.05533214600001</v>
      </c>
      <c r="C77" s="20">
        <v>364.82299214599999</v>
      </c>
      <c r="D77" s="20">
        <v>283.798730514</v>
      </c>
      <c r="E77" s="20">
        <v>50.924161632000001</v>
      </c>
      <c r="F77" s="20"/>
      <c r="G77" s="20"/>
      <c r="H77" s="20"/>
      <c r="I77" s="20"/>
      <c r="J77" s="20"/>
      <c r="K77" s="20">
        <v>30.100099999999998</v>
      </c>
      <c r="L77" s="20">
        <v>33.232339999999994</v>
      </c>
      <c r="M77" s="21">
        <v>413.6</v>
      </c>
      <c r="N77" s="20">
        <v>8.1</v>
      </c>
      <c r="O77" s="20">
        <v>2794.8</v>
      </c>
      <c r="P77" s="20">
        <f t="shared" si="4"/>
        <v>14.242712614355229</v>
      </c>
      <c r="Q77" s="30">
        <f>M77/O77*100</f>
        <v>14.798912265636183</v>
      </c>
      <c r="R77" s="3">
        <v>169627</v>
      </c>
      <c r="S77" s="29">
        <f t="shared" si="1"/>
        <v>46.495698914753788</v>
      </c>
      <c r="T77" s="3">
        <v>84452</v>
      </c>
      <c r="U77" s="3">
        <f t="shared" si="2"/>
        <v>23.148760307903732</v>
      </c>
      <c r="V77" s="4">
        <v>42351</v>
      </c>
      <c r="W77" s="29">
        <f t="shared" si="3"/>
        <v>11.608643345332627</v>
      </c>
    </row>
    <row r="78" spans="1:23" x14ac:dyDescent="0.35">
      <c r="A78" s="23">
        <v>1971</v>
      </c>
      <c r="B78" s="20">
        <v>492.86720253999999</v>
      </c>
      <c r="C78" s="20">
        <v>453.05571753999999</v>
      </c>
      <c r="D78" s="20">
        <v>355.49593765999992</v>
      </c>
      <c r="E78" s="20">
        <v>52.187458570000004</v>
      </c>
      <c r="F78" s="20"/>
      <c r="G78" s="20"/>
      <c r="H78" s="20"/>
      <c r="I78" s="20"/>
      <c r="J78" s="20"/>
      <c r="K78" s="20">
        <v>45.372321309999997</v>
      </c>
      <c r="L78" s="20">
        <v>39.811484999999998</v>
      </c>
      <c r="M78" s="21">
        <v>508.9</v>
      </c>
      <c r="N78" s="20">
        <v>9.6999999999999993</v>
      </c>
      <c r="O78" s="30">
        <v>3433.3</v>
      </c>
      <c r="P78" s="20">
        <f t="shared" si="4"/>
        <v>14.355494787522208</v>
      </c>
      <c r="Q78" s="30">
        <f t="shared" ref="Q78:Q122" si="5">M78/O78*100</f>
        <v>14.822474004601984</v>
      </c>
      <c r="R78" s="3">
        <v>216391</v>
      </c>
      <c r="S78" s="29">
        <f t="shared" si="1"/>
        <v>47.762558030380667</v>
      </c>
      <c r="T78" s="3">
        <v>107615</v>
      </c>
      <c r="U78" s="3">
        <f t="shared" si="2"/>
        <v>23.753149079395239</v>
      </c>
      <c r="V78" s="4">
        <v>56699</v>
      </c>
      <c r="W78" s="29">
        <f t="shared" si="3"/>
        <v>12.514796261233382</v>
      </c>
    </row>
    <row r="79" spans="1:23" x14ac:dyDescent="0.35">
      <c r="A79" s="23">
        <v>1972</v>
      </c>
      <c r="B79" s="20">
        <v>522.95342607700002</v>
      </c>
      <c r="C79" s="20">
        <v>476.34564807699996</v>
      </c>
      <c r="D79" s="20">
        <v>374.34</v>
      </c>
      <c r="E79" s="20">
        <v>59.105648076999998</v>
      </c>
      <c r="F79" s="20"/>
      <c r="G79" s="20"/>
      <c r="H79" s="20"/>
      <c r="I79" s="20"/>
      <c r="J79" s="20"/>
      <c r="K79" s="20">
        <v>42.9</v>
      </c>
      <c r="L79" s="20">
        <v>46.607777999999996</v>
      </c>
      <c r="M79" s="31">
        <v>542.4</v>
      </c>
      <c r="N79" s="32">
        <v>12.1</v>
      </c>
      <c r="O79" s="30">
        <v>4259.8</v>
      </c>
      <c r="P79" s="20">
        <f t="shared" si="4"/>
        <v>12.276478381074227</v>
      </c>
      <c r="Q79" s="30">
        <f t="shared" si="5"/>
        <v>12.732992159256302</v>
      </c>
      <c r="R79" s="3">
        <v>224099</v>
      </c>
      <c r="S79" s="29">
        <f t="shared" si="1"/>
        <v>47.045459721251618</v>
      </c>
      <c r="T79" s="3">
        <v>104697</v>
      </c>
      <c r="U79" s="3">
        <f t="shared" si="2"/>
        <v>21.979207834197748</v>
      </c>
      <c r="V79" s="4">
        <v>54824</v>
      </c>
      <c r="W79" s="29">
        <f t="shared" si="3"/>
        <v>11.509289571831639</v>
      </c>
    </row>
    <row r="80" spans="1:23" x14ac:dyDescent="0.35">
      <c r="A80" s="23">
        <v>1973</v>
      </c>
      <c r="B80" s="20">
        <v>652.626192425</v>
      </c>
      <c r="C80" s="20">
        <v>578.4919654250001</v>
      </c>
      <c r="D80" s="20">
        <v>439.12099999999998</v>
      </c>
      <c r="E80" s="20">
        <v>82.370965425000009</v>
      </c>
      <c r="F80" s="20"/>
      <c r="G80" s="20"/>
      <c r="H80" s="20"/>
      <c r="I80" s="20"/>
      <c r="J80" s="20"/>
      <c r="K80" s="20">
        <v>57</v>
      </c>
      <c r="L80" s="20">
        <v>74.134226999999996</v>
      </c>
      <c r="M80" s="31">
        <v>680.5</v>
      </c>
      <c r="N80" s="32">
        <v>15.1</v>
      </c>
      <c r="O80" s="30">
        <v>5513.5</v>
      </c>
      <c r="P80" s="20">
        <f t="shared" si="4"/>
        <v>11.836876619660833</v>
      </c>
      <c r="Q80" s="30">
        <f t="shared" si="5"/>
        <v>12.342432211843658</v>
      </c>
      <c r="R80" s="3">
        <v>258317</v>
      </c>
      <c r="S80" s="29">
        <f t="shared" si="1"/>
        <v>44.653515595540298</v>
      </c>
      <c r="T80" s="3">
        <v>123710</v>
      </c>
      <c r="U80" s="3">
        <f t="shared" si="2"/>
        <v>21.384912391845251</v>
      </c>
      <c r="V80" s="4">
        <v>49779</v>
      </c>
      <c r="W80" s="29">
        <f t="shared" si="3"/>
        <v>8.6049596148546179</v>
      </c>
    </row>
    <row r="81" spans="1:23" x14ac:dyDescent="0.35">
      <c r="A81" s="23">
        <v>1974</v>
      </c>
      <c r="B81" s="20">
        <v>1021.6598605749999</v>
      </c>
      <c r="C81" s="20">
        <v>913.67348857499996</v>
      </c>
      <c r="D81" s="20">
        <v>717.976</v>
      </c>
      <c r="E81" s="20">
        <v>126.69748857499999</v>
      </c>
      <c r="F81" s="20"/>
      <c r="G81" s="20"/>
      <c r="H81" s="20"/>
      <c r="I81" s="20"/>
      <c r="J81" s="20"/>
      <c r="K81" s="20">
        <v>69</v>
      </c>
      <c r="L81" s="20">
        <v>107.986372</v>
      </c>
      <c r="M81" s="31">
        <v>1095.2</v>
      </c>
      <c r="N81" s="32">
        <v>18.8</v>
      </c>
      <c r="O81" s="30">
        <v>7879.9</v>
      </c>
      <c r="P81" s="20">
        <f t="shared" si="4"/>
        <v>12.96539119246437</v>
      </c>
      <c r="Q81" s="30">
        <f t="shared" si="5"/>
        <v>13.898653536212391</v>
      </c>
      <c r="R81" s="3">
        <v>410112</v>
      </c>
      <c r="S81" s="29">
        <f t="shared" si="1"/>
        <v>44.886056685263611</v>
      </c>
      <c r="T81" s="3">
        <v>164660</v>
      </c>
      <c r="U81" s="3">
        <f t="shared" si="2"/>
        <v>18.021755261478585</v>
      </c>
      <c r="V81" s="4">
        <v>110291</v>
      </c>
      <c r="W81" s="29">
        <f t="shared" si="3"/>
        <v>12.071161238574849</v>
      </c>
    </row>
    <row r="82" spans="1:23" x14ac:dyDescent="0.35">
      <c r="A82" s="23">
        <v>1975</v>
      </c>
      <c r="B82" s="20">
        <v>1549.768914387</v>
      </c>
      <c r="C82" s="20">
        <v>1390.9791813869999</v>
      </c>
      <c r="D82" s="20">
        <v>1012.2910000000001</v>
      </c>
      <c r="E82" s="20">
        <v>181.004407133</v>
      </c>
      <c r="F82" s="20">
        <v>62.183774254000006</v>
      </c>
      <c r="G82" s="20"/>
      <c r="H82" s="20"/>
      <c r="I82" s="20"/>
      <c r="J82" s="20"/>
      <c r="K82" s="20">
        <v>135.5</v>
      </c>
      <c r="L82" s="20">
        <v>158.78973300000001</v>
      </c>
      <c r="M82" s="31">
        <v>1592.4999999999998</v>
      </c>
      <c r="N82" s="32">
        <v>30.8</v>
      </c>
      <c r="O82" s="30">
        <v>10505.1</v>
      </c>
      <c r="P82" s="20">
        <f t="shared" si="4"/>
        <v>14.752538427877887</v>
      </c>
      <c r="Q82" s="30">
        <f t="shared" si="5"/>
        <v>15.159303576358147</v>
      </c>
      <c r="R82" s="3">
        <v>380906</v>
      </c>
      <c r="S82" s="29">
        <f t="shared" si="1"/>
        <v>27.384018761530545</v>
      </c>
      <c r="T82" s="3">
        <v>198619</v>
      </c>
      <c r="U82" s="3">
        <f t="shared" si="2"/>
        <v>14.279077836517237</v>
      </c>
      <c r="V82" s="4">
        <v>130480</v>
      </c>
      <c r="W82" s="29">
        <f t="shared" si="3"/>
        <v>9.3804423348660944</v>
      </c>
    </row>
    <row r="83" spans="1:23" x14ac:dyDescent="0.35">
      <c r="A83" s="23">
        <v>1976</v>
      </c>
      <c r="B83" s="20">
        <v>2313.3132038690001</v>
      </c>
      <c r="C83" s="20">
        <v>2092.746951869</v>
      </c>
      <c r="D83" s="20">
        <v>1370.5319999999999</v>
      </c>
      <c r="E83" s="20">
        <v>275.51208566600002</v>
      </c>
      <c r="F83" s="20">
        <v>268.70286620299999</v>
      </c>
      <c r="G83" s="20"/>
      <c r="H83" s="20"/>
      <c r="I83" s="20"/>
      <c r="J83" s="20"/>
      <c r="K83" s="20">
        <v>178</v>
      </c>
      <c r="L83" s="20">
        <v>220.56625200000002</v>
      </c>
      <c r="M83" s="31">
        <v>2374.8999999999996</v>
      </c>
      <c r="N83" s="32">
        <v>46.6</v>
      </c>
      <c r="O83" s="30">
        <v>14413.2</v>
      </c>
      <c r="P83" s="20">
        <f t="shared" si="4"/>
        <v>16.049962561186966</v>
      </c>
      <c r="Q83" s="30">
        <f t="shared" si="5"/>
        <v>16.477256958898785</v>
      </c>
      <c r="R83" s="3">
        <v>548081</v>
      </c>
      <c r="S83" s="29">
        <f t="shared" si="1"/>
        <v>26.189549554021202</v>
      </c>
      <c r="T83" s="3">
        <v>319021</v>
      </c>
      <c r="U83" s="3">
        <f t="shared" si="2"/>
        <v>15.24412685036226</v>
      </c>
      <c r="V83" s="4">
        <v>171172</v>
      </c>
      <c r="W83" s="29">
        <f t="shared" si="3"/>
        <v>8.1792975422627627</v>
      </c>
    </row>
    <row r="84" spans="1:23" x14ac:dyDescent="0.35">
      <c r="A84" s="23">
        <v>1977</v>
      </c>
      <c r="B84" s="20">
        <v>2958.9962867999998</v>
      </c>
      <c r="C84" s="20">
        <v>2622.6827957999999</v>
      </c>
      <c r="D84" s="20">
        <v>1675.18</v>
      </c>
      <c r="E84" s="20">
        <v>385.87071664799998</v>
      </c>
      <c r="F84" s="20">
        <v>341.63170851500001</v>
      </c>
      <c r="G84" s="20"/>
      <c r="H84" s="20"/>
      <c r="I84" s="20"/>
      <c r="J84" s="20"/>
      <c r="K84" s="20">
        <v>220.000370637</v>
      </c>
      <c r="L84" s="20">
        <v>336.313491</v>
      </c>
      <c r="M84" s="31">
        <v>3086.6</v>
      </c>
      <c r="N84" s="32">
        <v>79.599999999999994</v>
      </c>
      <c r="O84" s="30">
        <v>18520.3</v>
      </c>
      <c r="P84" s="20">
        <f t="shared" si="4"/>
        <v>15.977042957187518</v>
      </c>
      <c r="Q84" s="30">
        <f t="shared" si="5"/>
        <v>16.666036727266835</v>
      </c>
      <c r="R84" s="3">
        <v>606710</v>
      </c>
      <c r="S84" s="29">
        <f t="shared" si="1"/>
        <v>23.13318259347237</v>
      </c>
      <c r="T84" s="3">
        <v>352715</v>
      </c>
      <c r="U84" s="3">
        <f t="shared" si="2"/>
        <v>13.448633611538636</v>
      </c>
      <c r="V84" s="4">
        <v>234955</v>
      </c>
      <c r="W84" s="29">
        <f t="shared" si="3"/>
        <v>8.9585747989143094</v>
      </c>
    </row>
    <row r="85" spans="1:23" x14ac:dyDescent="0.35">
      <c r="A85" s="23">
        <v>1978</v>
      </c>
      <c r="B85" s="20">
        <v>4097.9958815150003</v>
      </c>
      <c r="C85" s="20">
        <v>3652.2623375150001</v>
      </c>
      <c r="D85" s="20">
        <v>2252.5459999999998</v>
      </c>
      <c r="E85" s="20">
        <v>646.42498355400005</v>
      </c>
      <c r="F85" s="20">
        <v>473.29135396099997</v>
      </c>
      <c r="G85" s="20"/>
      <c r="H85" s="20"/>
      <c r="I85" s="20"/>
      <c r="J85" s="20"/>
      <c r="K85" s="20">
        <v>280</v>
      </c>
      <c r="L85" s="20">
        <v>445.73354399999999</v>
      </c>
      <c r="M85" s="31">
        <v>4259.0000000000009</v>
      </c>
      <c r="N85" s="32">
        <v>125.6</v>
      </c>
      <c r="O85" s="30">
        <v>25023.1</v>
      </c>
      <c r="P85" s="20">
        <f t="shared" si="4"/>
        <v>16.376851315444533</v>
      </c>
      <c r="Q85" s="30">
        <f t="shared" si="5"/>
        <v>17.020273267500833</v>
      </c>
      <c r="R85" s="3">
        <v>842036</v>
      </c>
      <c r="S85" s="29">
        <f t="shared" si="1"/>
        <v>23.055189419194935</v>
      </c>
      <c r="T85" s="3">
        <v>467759</v>
      </c>
      <c r="U85" s="3">
        <f t="shared" si="2"/>
        <v>12.807376819439078</v>
      </c>
      <c r="V85" s="4">
        <v>358715</v>
      </c>
      <c r="W85" s="29">
        <f t="shared" si="3"/>
        <v>9.8217205351154959</v>
      </c>
    </row>
    <row r="86" spans="1:23" x14ac:dyDescent="0.35">
      <c r="A86" s="23">
        <v>1979</v>
      </c>
      <c r="B86" s="20">
        <v>5360.747655999</v>
      </c>
      <c r="C86" s="20">
        <v>4761.7074359990002</v>
      </c>
      <c r="D86" s="20">
        <v>3037.51</v>
      </c>
      <c r="E86" s="20">
        <v>732.29358205900007</v>
      </c>
      <c r="F86" s="20">
        <v>631.90385393999998</v>
      </c>
      <c r="G86" s="20"/>
      <c r="H86" s="20"/>
      <c r="I86" s="20"/>
      <c r="J86" s="20"/>
      <c r="K86" s="20">
        <v>360</v>
      </c>
      <c r="L86" s="20">
        <v>599.04021999999998</v>
      </c>
      <c r="M86" s="31">
        <v>5664.8</v>
      </c>
      <c r="N86" s="32">
        <v>183.2</v>
      </c>
      <c r="O86" s="30">
        <v>32218.9</v>
      </c>
      <c r="P86" s="20">
        <f t="shared" si="4"/>
        <v>16.638518558979356</v>
      </c>
      <c r="Q86" s="30">
        <f t="shared" si="5"/>
        <v>17.582226581292346</v>
      </c>
      <c r="R86" s="3">
        <v>1124965</v>
      </c>
      <c r="S86" s="29">
        <f t="shared" si="1"/>
        <v>23.625243993260657</v>
      </c>
      <c r="T86" s="3">
        <v>614679</v>
      </c>
      <c r="U86" s="3">
        <f t="shared" si="2"/>
        <v>12.908793920285047</v>
      </c>
      <c r="V86" s="4">
        <v>493207</v>
      </c>
      <c r="W86" s="29">
        <f t="shared" si="3"/>
        <v>10.35777621009019</v>
      </c>
    </row>
    <row r="87" spans="1:23" x14ac:dyDescent="0.35">
      <c r="A87" s="23">
        <v>1980</v>
      </c>
      <c r="B87" s="20">
        <v>6575.3901671080002</v>
      </c>
      <c r="C87" s="20">
        <v>5807.6996051080005</v>
      </c>
      <c r="D87" s="20">
        <v>3675.7950000000001</v>
      </c>
      <c r="E87" s="20">
        <v>766.06285548799997</v>
      </c>
      <c r="F87" s="20">
        <v>855.84174961999997</v>
      </c>
      <c r="G87" s="20"/>
      <c r="H87" s="20"/>
      <c r="I87" s="20"/>
      <c r="J87" s="20"/>
      <c r="K87" s="20">
        <v>510</v>
      </c>
      <c r="L87" s="20">
        <v>767.690562</v>
      </c>
      <c r="M87" s="31">
        <v>7181.2</v>
      </c>
      <c r="N87" s="32">
        <v>451.8</v>
      </c>
      <c r="O87" s="30">
        <v>39471.300000000003</v>
      </c>
      <c r="P87" s="20">
        <f t="shared" si="4"/>
        <v>16.658661273147832</v>
      </c>
      <c r="Q87" s="30">
        <f t="shared" si="5"/>
        <v>18.193472219055362</v>
      </c>
      <c r="R87" s="3">
        <v>1178835</v>
      </c>
      <c r="S87" s="29">
        <f t="shared" si="1"/>
        <v>20.297795687696873</v>
      </c>
      <c r="T87" s="3">
        <v>661374</v>
      </c>
      <c r="U87" s="3">
        <f t="shared" si="2"/>
        <v>11.387882379768866</v>
      </c>
      <c r="V87" s="4">
        <v>485206</v>
      </c>
      <c r="W87" s="29">
        <f t="shared" si="3"/>
        <v>8.3545298998118049</v>
      </c>
    </row>
    <row r="88" spans="1:23" x14ac:dyDescent="0.35">
      <c r="A88" s="23">
        <v>1981</v>
      </c>
      <c r="B88" s="20">
        <v>8172.3118577100004</v>
      </c>
      <c r="C88" s="20">
        <v>7257.9382647100001</v>
      </c>
      <c r="D88" s="20">
        <v>4595.781879399</v>
      </c>
      <c r="E88" s="20">
        <v>890.61583499100004</v>
      </c>
      <c r="F88" s="20">
        <v>1091.54055032</v>
      </c>
      <c r="G88" s="20"/>
      <c r="H88" s="20"/>
      <c r="I88" s="20"/>
      <c r="J88" s="20"/>
      <c r="K88" s="20">
        <v>680</v>
      </c>
      <c r="L88" s="20">
        <v>914.37359300000003</v>
      </c>
      <c r="M88" s="31">
        <v>9097.5</v>
      </c>
      <c r="N88" s="32">
        <v>649</v>
      </c>
      <c r="O88" s="30">
        <v>49324</v>
      </c>
      <c r="P88" s="20">
        <f t="shared" si="4"/>
        <v>16.568631614852812</v>
      </c>
      <c r="Q88" s="30">
        <f t="shared" si="5"/>
        <v>18.444367853377667</v>
      </c>
      <c r="R88" s="3">
        <v>1546662</v>
      </c>
      <c r="S88" s="29">
        <f t="shared" si="1"/>
        <v>21.309936011997738</v>
      </c>
      <c r="T88" s="3">
        <v>886150</v>
      </c>
      <c r="U88" s="3">
        <f t="shared" si="2"/>
        <v>12.209390155723613</v>
      </c>
      <c r="V88" s="4">
        <v>594062</v>
      </c>
      <c r="W88" s="29">
        <f t="shared" si="3"/>
        <v>8.1849965972910699</v>
      </c>
    </row>
    <row r="89" spans="1:23" x14ac:dyDescent="0.35">
      <c r="A89" s="23">
        <v>1982</v>
      </c>
      <c r="B89" s="20">
        <v>9515.6405482120008</v>
      </c>
      <c r="C89" s="20">
        <v>8396.4344662120002</v>
      </c>
      <c r="D89" s="20">
        <v>5250.6660000000002</v>
      </c>
      <c r="E89" s="20">
        <v>1012.5637042770001</v>
      </c>
      <c r="F89" s="20">
        <v>1175.3350333130002</v>
      </c>
      <c r="G89" s="20"/>
      <c r="H89" s="20">
        <v>197.869728622</v>
      </c>
      <c r="I89" s="20"/>
      <c r="J89" s="20"/>
      <c r="K89" s="20">
        <v>760</v>
      </c>
      <c r="L89" s="20">
        <v>1119.2060819999999</v>
      </c>
      <c r="M89" s="31">
        <v>10958.1</v>
      </c>
      <c r="N89" s="32">
        <v>1076.7</v>
      </c>
      <c r="O89" s="30">
        <v>56858.6</v>
      </c>
      <c r="P89" s="20">
        <f t="shared" si="4"/>
        <v>16.735622312564853</v>
      </c>
      <c r="Q89" s="30">
        <f t="shared" si="5"/>
        <v>19.272546281477211</v>
      </c>
      <c r="R89" s="3">
        <v>1879903</v>
      </c>
      <c r="S89" s="29">
        <f t="shared" si="1"/>
        <v>22.389301167833764</v>
      </c>
      <c r="T89" s="3">
        <v>1005516</v>
      </c>
      <c r="U89" s="3">
        <f t="shared" si="2"/>
        <v>11.975511796659474</v>
      </c>
      <c r="V89" s="4">
        <v>781303</v>
      </c>
      <c r="W89" s="29">
        <f t="shared" si="3"/>
        <v>9.3051759427651444</v>
      </c>
    </row>
    <row r="90" spans="1:23" x14ac:dyDescent="0.35">
      <c r="A90" s="23">
        <v>1983</v>
      </c>
      <c r="B90" s="20">
        <v>11447.883038815</v>
      </c>
      <c r="C90" s="20">
        <v>10050.718048814999</v>
      </c>
      <c r="D90" s="20">
        <v>6188.424</v>
      </c>
      <c r="E90" s="20">
        <v>1463.2022799420001</v>
      </c>
      <c r="F90" s="20">
        <v>1306.031720125</v>
      </c>
      <c r="G90" s="20"/>
      <c r="H90" s="20">
        <v>263.06004874799999</v>
      </c>
      <c r="I90" s="20"/>
      <c r="J90" s="20"/>
      <c r="K90" s="20">
        <v>830</v>
      </c>
      <c r="L90" s="20">
        <v>1397.16499</v>
      </c>
      <c r="M90" s="31">
        <v>13107.599999999999</v>
      </c>
      <c r="N90" s="32">
        <v>1341.3</v>
      </c>
      <c r="O90" s="30">
        <v>67509.2</v>
      </c>
      <c r="P90" s="20">
        <f t="shared" si="4"/>
        <v>16.957515477616386</v>
      </c>
      <c r="Q90" s="30">
        <f t="shared" si="5"/>
        <v>19.416020335006191</v>
      </c>
      <c r="R90" s="3">
        <v>2092763</v>
      </c>
      <c r="S90" s="29">
        <f t="shared" si="1"/>
        <v>20.822024753213938</v>
      </c>
      <c r="T90" s="3">
        <v>1136116</v>
      </c>
      <c r="U90" s="3">
        <f t="shared" si="2"/>
        <v>11.303829183965124</v>
      </c>
      <c r="V90" s="4">
        <v>863691</v>
      </c>
      <c r="W90" s="29">
        <f t="shared" si="3"/>
        <v>8.5933263255935337</v>
      </c>
    </row>
    <row r="91" spans="1:23" x14ac:dyDescent="0.35">
      <c r="A91" s="23">
        <v>1984</v>
      </c>
      <c r="B91" s="20">
        <v>12408.077684681</v>
      </c>
      <c r="C91" s="20">
        <v>10899.723505681</v>
      </c>
      <c r="D91" s="20">
        <v>6697.3720000000003</v>
      </c>
      <c r="E91" s="20">
        <v>1593.9587880539998</v>
      </c>
      <c r="F91" s="20">
        <v>1477.5654018560001</v>
      </c>
      <c r="G91" s="20"/>
      <c r="H91" s="20">
        <v>284.82731577099997</v>
      </c>
      <c r="I91" s="20"/>
      <c r="J91" s="20"/>
      <c r="K91" s="20">
        <v>846</v>
      </c>
      <c r="L91" s="20">
        <v>1508.3541789999999</v>
      </c>
      <c r="M91" s="31">
        <v>14239.7</v>
      </c>
      <c r="N91" s="32">
        <v>1506.6</v>
      </c>
      <c r="O91" s="30">
        <v>77855.600000000006</v>
      </c>
      <c r="P91" s="20">
        <f t="shared" si="4"/>
        <v>15.937296334086437</v>
      </c>
      <c r="Q91" s="30">
        <f t="shared" si="5"/>
        <v>18.289885377545094</v>
      </c>
      <c r="R91" s="3">
        <v>2234725</v>
      </c>
      <c r="S91" s="29">
        <f t="shared" si="1"/>
        <v>20.502584297989284</v>
      </c>
      <c r="T91" s="3">
        <v>1229093</v>
      </c>
      <c r="U91" s="3">
        <f t="shared" si="2"/>
        <v>11.276368610262356</v>
      </c>
      <c r="V91" s="4">
        <v>923535</v>
      </c>
      <c r="W91" s="29">
        <f t="shared" si="3"/>
        <v>8.473013095411531</v>
      </c>
    </row>
    <row r="92" spans="1:23" x14ac:dyDescent="0.35">
      <c r="A92" s="23">
        <v>1985</v>
      </c>
      <c r="B92" s="20">
        <v>13531.0617544</v>
      </c>
      <c r="C92" s="20">
        <v>11876.426425400001</v>
      </c>
      <c r="D92" s="20">
        <v>7496.924</v>
      </c>
      <c r="E92" s="20">
        <v>1566.1252695770002</v>
      </c>
      <c r="F92" s="20">
        <v>1663.233222176</v>
      </c>
      <c r="G92" s="20"/>
      <c r="H92" s="20">
        <v>321.14393364699998</v>
      </c>
      <c r="I92" s="20"/>
      <c r="J92" s="20"/>
      <c r="K92" s="20">
        <v>829</v>
      </c>
      <c r="L92" s="20">
        <v>1654.635329</v>
      </c>
      <c r="M92" s="31">
        <v>15421.6</v>
      </c>
      <c r="N92" s="32">
        <v>1657.2</v>
      </c>
      <c r="O92" s="30">
        <v>87239.6</v>
      </c>
      <c r="P92" s="20">
        <f t="shared" si="4"/>
        <v>15.510229018014755</v>
      </c>
      <c r="Q92" s="30">
        <f t="shared" si="5"/>
        <v>17.677293339263361</v>
      </c>
      <c r="R92" s="3">
        <v>2671368</v>
      </c>
      <c r="S92" s="29">
        <f t="shared" si="1"/>
        <v>22.493028662955133</v>
      </c>
      <c r="T92" s="3">
        <v>1481558</v>
      </c>
      <c r="U92" s="3">
        <f t="shared" si="2"/>
        <v>12.474779423812251</v>
      </c>
      <c r="V92" s="4">
        <v>1126731</v>
      </c>
      <c r="W92" s="29">
        <f t="shared" si="3"/>
        <v>9.4871214592823225</v>
      </c>
    </row>
    <row r="93" spans="1:23" x14ac:dyDescent="0.35">
      <c r="A93" s="23">
        <v>1986</v>
      </c>
      <c r="B93" s="20">
        <v>15416.07164443</v>
      </c>
      <c r="C93" s="20">
        <v>13606.318332429999</v>
      </c>
      <c r="D93" s="20">
        <v>8463.9840000000004</v>
      </c>
      <c r="E93" s="20">
        <v>1942.559470555</v>
      </c>
      <c r="F93" s="20">
        <v>1843.3680092939999</v>
      </c>
      <c r="G93" s="20"/>
      <c r="H93" s="20">
        <v>372.40685258100001</v>
      </c>
      <c r="I93" s="20"/>
      <c r="J93" s="20"/>
      <c r="K93" s="20">
        <v>984</v>
      </c>
      <c r="L93" s="20">
        <v>1809.7533119999998</v>
      </c>
      <c r="M93" s="31">
        <v>17716</v>
      </c>
      <c r="N93" s="32">
        <v>1936.8</v>
      </c>
      <c r="O93" s="30">
        <v>101840.2</v>
      </c>
      <c r="P93" s="20">
        <f t="shared" si="4"/>
        <v>15.137511163990252</v>
      </c>
      <c r="Q93" s="30">
        <f t="shared" si="5"/>
        <v>17.395880997877068</v>
      </c>
      <c r="R93" s="3">
        <v>3046378</v>
      </c>
      <c r="S93" s="29">
        <f t="shared" si="1"/>
        <v>22.389436477750973</v>
      </c>
      <c r="T93" s="3">
        <v>1784559</v>
      </c>
      <c r="U93" s="3">
        <f t="shared" si="2"/>
        <v>13.115664034896128</v>
      </c>
      <c r="V93" s="4">
        <v>1191401</v>
      </c>
      <c r="W93" s="29">
        <f t="shared" si="3"/>
        <v>8.7562334710364205</v>
      </c>
    </row>
    <row r="94" spans="1:23" x14ac:dyDescent="0.35">
      <c r="A94" s="23">
        <v>1987</v>
      </c>
      <c r="B94" s="20">
        <v>18536.031100466003</v>
      </c>
      <c r="C94" s="20">
        <v>16343.708500466</v>
      </c>
      <c r="D94" s="20">
        <v>10011.971</v>
      </c>
      <c r="E94" s="20">
        <v>2696.4634362800002</v>
      </c>
      <c r="F94" s="20">
        <v>2319.603111546</v>
      </c>
      <c r="G94" s="20"/>
      <c r="H94" s="20">
        <v>411.33777148000001</v>
      </c>
      <c r="I94" s="20"/>
      <c r="J94" s="20"/>
      <c r="K94" s="20">
        <v>904.33318115999998</v>
      </c>
      <c r="L94" s="20">
        <v>2192.3226</v>
      </c>
      <c r="M94" s="31">
        <v>20920.000000000004</v>
      </c>
      <c r="N94" s="32">
        <v>2230.1999999999998</v>
      </c>
      <c r="O94" s="30">
        <v>120204.9</v>
      </c>
      <c r="P94" s="20">
        <f t="shared" si="4"/>
        <v>15.420362315068688</v>
      </c>
      <c r="Q94" s="30">
        <f t="shared" si="5"/>
        <v>17.403616657889991</v>
      </c>
      <c r="R94" s="3">
        <v>3924458</v>
      </c>
      <c r="S94" s="29">
        <f t="shared" si="1"/>
        <v>24.012041085339376</v>
      </c>
      <c r="T94" s="3">
        <v>2158867</v>
      </c>
      <c r="U94" s="3">
        <f t="shared" si="2"/>
        <v>13.209162412181088</v>
      </c>
      <c r="V94" s="4">
        <v>1682444</v>
      </c>
      <c r="W94" s="29">
        <f t="shared" si="3"/>
        <v>10.294138566849924</v>
      </c>
    </row>
    <row r="95" spans="1:23" x14ac:dyDescent="0.35">
      <c r="A95" s="23">
        <v>1988</v>
      </c>
      <c r="B95" s="20">
        <v>22584.160110875</v>
      </c>
      <c r="C95" s="20">
        <v>19484.191110874999</v>
      </c>
      <c r="D95" s="20">
        <v>12540.239</v>
      </c>
      <c r="E95" s="20">
        <v>2573.5617610900003</v>
      </c>
      <c r="F95" s="20">
        <v>2911.0627087449998</v>
      </c>
      <c r="G95" s="20"/>
      <c r="H95" s="20">
        <v>512.28296967999995</v>
      </c>
      <c r="I95" s="20"/>
      <c r="J95" s="20"/>
      <c r="K95" s="20">
        <v>947.04467136000005</v>
      </c>
      <c r="L95" s="20">
        <v>3099.9690000000001</v>
      </c>
      <c r="M95" s="31">
        <v>26262.800000000003</v>
      </c>
      <c r="N95" s="32">
        <v>3301.4</v>
      </c>
      <c r="O95" s="30">
        <v>144073.4</v>
      </c>
      <c r="P95" s="20">
        <f t="shared" si="4"/>
        <v>15.675454393992924</v>
      </c>
      <c r="Q95" s="30">
        <f t="shared" si="5"/>
        <v>18.228763949486861</v>
      </c>
      <c r="R95" s="3">
        <v>5353473</v>
      </c>
      <c r="S95" s="29">
        <f t="shared" si="1"/>
        <v>27.475982808503591</v>
      </c>
      <c r="T95" s="3">
        <v>2964061</v>
      </c>
      <c r="U95" s="3">
        <f t="shared" si="2"/>
        <v>15.212645899093163</v>
      </c>
      <c r="V95" s="4">
        <v>2247429</v>
      </c>
      <c r="W95" s="29">
        <f t="shared" si="3"/>
        <v>11.534628187595683</v>
      </c>
    </row>
    <row r="96" spans="1:23" x14ac:dyDescent="0.35">
      <c r="A96" s="23">
        <v>1989</v>
      </c>
      <c r="B96" s="20">
        <v>26194.943928992998</v>
      </c>
      <c r="C96" s="20">
        <v>21234.099928992997</v>
      </c>
      <c r="D96" s="20">
        <v>15208.394</v>
      </c>
      <c r="E96" s="20">
        <v>2117.5813320349998</v>
      </c>
      <c r="F96" s="20">
        <v>3483.1570109479999</v>
      </c>
      <c r="G96" s="20"/>
      <c r="H96" s="20">
        <v>423.43204437000003</v>
      </c>
      <c r="I96" s="20"/>
      <c r="J96" s="20"/>
      <c r="K96" s="19">
        <v>1.5355416399999999</v>
      </c>
      <c r="L96" s="20">
        <v>4960.8440000000001</v>
      </c>
      <c r="M96" s="31">
        <v>30853</v>
      </c>
      <c r="N96" s="32">
        <v>4152.5</v>
      </c>
      <c r="O96" s="30">
        <v>163518</v>
      </c>
      <c r="P96" s="20">
        <f t="shared" si="4"/>
        <v>16.01960880697721</v>
      </c>
      <c r="Q96" s="30">
        <f t="shared" si="5"/>
        <v>18.86825915189765</v>
      </c>
      <c r="R96" s="3">
        <v>6897428</v>
      </c>
      <c r="S96" s="29">
        <f t="shared" si="1"/>
        <v>32.482789584041967</v>
      </c>
      <c r="T96" s="3">
        <v>3556892</v>
      </c>
      <c r="U96" s="3">
        <f t="shared" si="2"/>
        <v>16.75084892646392</v>
      </c>
      <c r="V96" s="4">
        <v>3107894</v>
      </c>
      <c r="W96" s="29">
        <f t="shared" si="3"/>
        <v>14.63633500074325</v>
      </c>
    </row>
    <row r="97" spans="1:23" x14ac:dyDescent="0.35">
      <c r="A97" s="23">
        <v>1990</v>
      </c>
      <c r="B97" s="20">
        <v>33214.796598377099</v>
      </c>
      <c r="C97" s="20">
        <v>26847.430898377097</v>
      </c>
      <c r="D97" s="20">
        <v>19130.226967579998</v>
      </c>
      <c r="E97" s="20">
        <v>2765.3712711991002</v>
      </c>
      <c r="F97" s="20">
        <v>4430.5698745580003</v>
      </c>
      <c r="G97" s="20"/>
      <c r="H97" s="20">
        <v>521.26278504000004</v>
      </c>
      <c r="I97" s="20"/>
      <c r="J97" s="20"/>
      <c r="K97" s="20"/>
      <c r="L97" s="20">
        <v>6367.3657000000003</v>
      </c>
      <c r="M97" s="31">
        <v>38771.699999999997</v>
      </c>
      <c r="N97" s="32">
        <v>5321.5</v>
      </c>
      <c r="O97" s="30">
        <v>197712.3</v>
      </c>
      <c r="P97" s="20">
        <f t="shared" si="4"/>
        <v>16.799560067015104</v>
      </c>
      <c r="Q97" s="30">
        <f t="shared" si="5"/>
        <v>19.610160824592096</v>
      </c>
      <c r="R97" s="3">
        <v>8340457</v>
      </c>
      <c r="S97" s="29">
        <f t="shared" si="1"/>
        <v>31.066127077746476</v>
      </c>
      <c r="T97" s="3">
        <v>4723114</v>
      </c>
      <c r="U97" s="3">
        <f t="shared" si="2"/>
        <v>17.592424459077414</v>
      </c>
      <c r="V97" s="4">
        <v>3226128</v>
      </c>
      <c r="W97" s="29">
        <f t="shared" si="3"/>
        <v>12.016524084600649</v>
      </c>
    </row>
    <row r="98" spans="1:23" x14ac:dyDescent="0.35">
      <c r="A98" s="23">
        <v>1991</v>
      </c>
      <c r="B98" s="20">
        <v>38349.727742367999</v>
      </c>
      <c r="C98" s="20">
        <v>30314.584642368001</v>
      </c>
      <c r="D98" s="20">
        <v>24089.183000000001</v>
      </c>
      <c r="E98" s="20">
        <v>3435.5021617289999</v>
      </c>
      <c r="F98" s="20">
        <v>1263.045701129</v>
      </c>
      <c r="G98" s="20"/>
      <c r="H98" s="20">
        <v>1526.8537795100001</v>
      </c>
      <c r="I98" s="20"/>
      <c r="J98" s="20"/>
      <c r="K98" s="20"/>
      <c r="L98" s="20">
        <v>8035.1430999999993</v>
      </c>
      <c r="M98" s="31">
        <v>45985.599999999999</v>
      </c>
      <c r="N98" s="32">
        <v>6578.3</v>
      </c>
      <c r="O98" s="30">
        <v>238877.2</v>
      </c>
      <c r="P98" s="20">
        <f t="shared" si="4"/>
        <v>16.05415993756122</v>
      </c>
      <c r="Q98" s="30">
        <f t="shared" si="5"/>
        <v>19.250727989109048</v>
      </c>
      <c r="R98" s="3">
        <v>11627276</v>
      </c>
      <c r="S98" s="29">
        <f t="shared" si="1"/>
        <v>38.355386152148</v>
      </c>
      <c r="T98" s="3">
        <v>6459371</v>
      </c>
      <c r="U98" s="3">
        <f t="shared" si="2"/>
        <v>21.307799780876138</v>
      </c>
      <c r="V98" s="4">
        <v>4585547</v>
      </c>
      <c r="W98" s="29">
        <f t="shared" si="3"/>
        <v>15.126537454157257</v>
      </c>
    </row>
    <row r="99" spans="1:23" x14ac:dyDescent="0.35">
      <c r="A99" s="23">
        <v>1992</v>
      </c>
      <c r="B99" s="20">
        <v>44680.645937055997</v>
      </c>
      <c r="C99" s="20">
        <v>35218.428437055998</v>
      </c>
      <c r="D99" s="20">
        <v>30080.064999999999</v>
      </c>
      <c r="E99" s="20">
        <v>3153.1897301549998</v>
      </c>
      <c r="F99" s="20">
        <v>162.87670759100001</v>
      </c>
      <c r="G99" s="20"/>
      <c r="H99" s="20">
        <v>1822.29699931</v>
      </c>
      <c r="I99" s="20"/>
      <c r="J99" s="20"/>
      <c r="K99" s="20"/>
      <c r="L99" s="20">
        <v>9462.2175000000007</v>
      </c>
      <c r="M99" s="31">
        <v>53750.6</v>
      </c>
      <c r="N99" s="32">
        <v>7967.4</v>
      </c>
      <c r="O99" s="30">
        <v>273267.40000000002</v>
      </c>
      <c r="P99" s="20">
        <f t="shared" si="4"/>
        <v>16.350521846753765</v>
      </c>
      <c r="Q99" s="30">
        <f t="shared" si="5"/>
        <v>19.669598349455512</v>
      </c>
      <c r="R99" s="3">
        <v>14573333</v>
      </c>
      <c r="S99" s="29">
        <f t="shared" si="1"/>
        <v>41.379850398623361</v>
      </c>
      <c r="T99" s="3">
        <v>8008357</v>
      </c>
      <c r="U99" s="3">
        <f t="shared" si="2"/>
        <v>22.739109481596845</v>
      </c>
      <c r="V99" s="4">
        <v>5941051</v>
      </c>
      <c r="W99" s="29">
        <f t="shared" si="3"/>
        <v>16.869154200387225</v>
      </c>
    </row>
    <row r="100" spans="1:23" x14ac:dyDescent="0.35">
      <c r="A100" s="23">
        <v>1993</v>
      </c>
      <c r="B100" s="20">
        <v>50286.673556689995</v>
      </c>
      <c r="C100" s="20">
        <v>39260.606356689997</v>
      </c>
      <c r="D100" s="20">
        <v>34174.561999999998</v>
      </c>
      <c r="E100" s="20">
        <v>2885.8602414299999</v>
      </c>
      <c r="F100" s="20">
        <v>121.28047312</v>
      </c>
      <c r="G100" s="20"/>
      <c r="H100" s="20">
        <v>2078.9036421400001</v>
      </c>
      <c r="I100" s="20"/>
      <c r="J100" s="20"/>
      <c r="K100" s="20"/>
      <c r="L100" s="20">
        <v>11026.0672</v>
      </c>
      <c r="M100" s="31">
        <v>62556.400000000009</v>
      </c>
      <c r="N100" s="32">
        <v>10506.2</v>
      </c>
      <c r="O100" s="30">
        <v>310073.7</v>
      </c>
      <c r="P100" s="20">
        <f t="shared" si="4"/>
        <v>16.217651982960824</v>
      </c>
      <c r="Q100" s="30">
        <f t="shared" si="5"/>
        <v>20.174687501713304</v>
      </c>
      <c r="R100" s="3">
        <v>16413477</v>
      </c>
      <c r="S100" s="29">
        <f t="shared" si="1"/>
        <v>41.806478613398049</v>
      </c>
      <c r="T100" s="3">
        <v>9462850</v>
      </c>
      <c r="U100" s="3">
        <f t="shared" si="2"/>
        <v>24.102658817921014</v>
      </c>
      <c r="V100" s="4">
        <v>5862329</v>
      </c>
      <c r="W100" s="29">
        <f t="shared" si="3"/>
        <v>14.931835098876562</v>
      </c>
    </row>
    <row r="101" spans="1:23" x14ac:dyDescent="0.35">
      <c r="A101" s="23">
        <v>1994</v>
      </c>
      <c r="B101" s="20">
        <v>60492.658844209996</v>
      </c>
      <c r="C101" s="20">
        <v>47261.747644209994</v>
      </c>
      <c r="D101" s="20">
        <v>38449.031999999999</v>
      </c>
      <c r="E101" s="20">
        <v>3448.8865792200004</v>
      </c>
      <c r="F101" s="20">
        <v>76.696306919999998</v>
      </c>
      <c r="G101" s="20">
        <v>2457.1665439600001</v>
      </c>
      <c r="H101" s="20">
        <v>2539.578</v>
      </c>
      <c r="I101" s="20">
        <v>290.38821410999998</v>
      </c>
      <c r="J101" s="20"/>
      <c r="K101" s="20"/>
      <c r="L101" s="20">
        <v>13230.911199999999</v>
      </c>
      <c r="M101" s="31">
        <v>73586.5</v>
      </c>
      <c r="N101" s="32">
        <v>11593</v>
      </c>
      <c r="O101" s="30">
        <v>366054.2</v>
      </c>
      <c r="P101" s="20">
        <f t="shared" si="4"/>
        <v>16.525601630635574</v>
      </c>
      <c r="Q101" s="30">
        <f t="shared" si="5"/>
        <v>20.10262414691595</v>
      </c>
      <c r="R101" s="3">
        <v>19645246</v>
      </c>
      <c r="S101" s="29">
        <f t="shared" si="1"/>
        <v>41.566905540376744</v>
      </c>
      <c r="T101" s="3">
        <v>11207767</v>
      </c>
      <c r="U101" s="3">
        <f t="shared" si="2"/>
        <v>23.714245787889428</v>
      </c>
      <c r="V101" s="4">
        <v>7387568</v>
      </c>
      <c r="W101" s="29">
        <f t="shared" si="3"/>
        <v>15.631178211212523</v>
      </c>
    </row>
    <row r="102" spans="1:23" x14ac:dyDescent="0.35">
      <c r="A102" s="23">
        <v>1995</v>
      </c>
      <c r="B102" s="20">
        <v>72090.50937036</v>
      </c>
      <c r="C102" s="20">
        <v>56774.544170360008</v>
      </c>
      <c r="D102" s="20">
        <v>44381.992555360004</v>
      </c>
      <c r="E102" s="20">
        <v>4633.2107138599995</v>
      </c>
      <c r="F102" s="20">
        <v>63.13652475</v>
      </c>
      <c r="G102" s="20">
        <v>3371.752</v>
      </c>
      <c r="H102" s="20">
        <v>2993.1039999999998</v>
      </c>
      <c r="I102" s="20">
        <v>1331.3483763900001</v>
      </c>
      <c r="J102" s="20"/>
      <c r="K102" s="20"/>
      <c r="L102" s="20">
        <v>15315.965199999999</v>
      </c>
      <c r="M102" s="31">
        <v>87681.200000000012</v>
      </c>
      <c r="N102" s="32">
        <v>13335.1</v>
      </c>
      <c r="O102" s="30">
        <v>428927.1</v>
      </c>
      <c r="P102" s="20">
        <f t="shared" si="4"/>
        <v>16.807170582217818</v>
      </c>
      <c r="Q102" s="30">
        <f t="shared" si="5"/>
        <v>20.441981865916148</v>
      </c>
      <c r="R102" s="3">
        <v>23427270</v>
      </c>
      <c r="S102" s="29">
        <f t="shared" si="1"/>
        <v>41.263686643970544</v>
      </c>
      <c r="T102" s="3">
        <v>13618190</v>
      </c>
      <c r="U102" s="3">
        <f t="shared" si="2"/>
        <v>23.986436525384871</v>
      </c>
      <c r="V102" s="4">
        <v>8662631</v>
      </c>
      <c r="W102" s="29">
        <f t="shared" si="3"/>
        <v>15.25794900969448</v>
      </c>
    </row>
    <row r="103" spans="1:23" x14ac:dyDescent="0.35">
      <c r="A103" s="23">
        <v>1996</v>
      </c>
      <c r="B103" s="20">
        <v>82354.911080079997</v>
      </c>
      <c r="C103" s="20">
        <v>64960.22608008</v>
      </c>
      <c r="D103" s="20">
        <v>49202.309000000001</v>
      </c>
      <c r="E103" s="20">
        <v>5309.470507</v>
      </c>
      <c r="F103" s="20">
        <v>14.28829597</v>
      </c>
      <c r="G103" s="20">
        <v>4823.97</v>
      </c>
      <c r="H103" s="20">
        <v>4124.1606081800001</v>
      </c>
      <c r="I103" s="20">
        <v>1486.0276689299999</v>
      </c>
      <c r="J103" s="20"/>
      <c r="K103" s="20"/>
      <c r="L103" s="20">
        <v>17394.685000000001</v>
      </c>
      <c r="M103" s="31">
        <v>101096.20000000001</v>
      </c>
      <c r="N103" s="32">
        <v>16635.7</v>
      </c>
      <c r="O103" s="30">
        <v>481140.8</v>
      </c>
      <c r="P103" s="20">
        <f t="shared" si="4"/>
        <v>17.116592706351238</v>
      </c>
      <c r="Q103" s="30">
        <f t="shared" si="5"/>
        <v>21.011770359113179</v>
      </c>
      <c r="R103" s="3">
        <v>25319879</v>
      </c>
      <c r="S103" s="29">
        <f t="shared" si="1"/>
        <v>38.977510590537065</v>
      </c>
      <c r="T103" s="3">
        <v>14766882</v>
      </c>
      <c r="U103" s="3">
        <f t="shared" si="2"/>
        <v>22.732189973901974</v>
      </c>
      <c r="V103" s="4">
        <v>9356104</v>
      </c>
      <c r="W103" s="29">
        <f t="shared" si="3"/>
        <v>14.402819332042075</v>
      </c>
    </row>
    <row r="104" spans="1:23" x14ac:dyDescent="0.35">
      <c r="A104" s="23">
        <v>1997</v>
      </c>
      <c r="B104" s="20">
        <v>88333.429676139989</v>
      </c>
      <c r="C104" s="20">
        <v>69927.748876140002</v>
      </c>
      <c r="D104" s="20">
        <v>52153.146999999997</v>
      </c>
      <c r="E104" s="20">
        <v>5797.6172570700001</v>
      </c>
      <c r="F104" s="19">
        <v>-8.4642558399999999</v>
      </c>
      <c r="G104" s="20">
        <v>5547.1220000000003</v>
      </c>
      <c r="H104" s="20">
        <v>5398.5298971800003</v>
      </c>
      <c r="I104" s="20">
        <v>1039.79697773</v>
      </c>
      <c r="J104" s="20"/>
      <c r="K104" s="20"/>
      <c r="L104" s="20">
        <v>18405.680800000002</v>
      </c>
      <c r="M104" s="31">
        <v>110805.1</v>
      </c>
      <c r="N104" s="32">
        <v>18911.400000000001</v>
      </c>
      <c r="O104" s="30">
        <v>530347.1</v>
      </c>
      <c r="P104" s="20">
        <f t="shared" si="4"/>
        <v>16.655776881996715</v>
      </c>
      <c r="Q104" s="30">
        <f t="shared" si="5"/>
        <v>20.892939737013744</v>
      </c>
      <c r="R104" s="3">
        <v>25620082</v>
      </c>
      <c r="S104" s="29">
        <f t="shared" si="1"/>
        <v>36.637933312253111</v>
      </c>
      <c r="T104" s="3">
        <v>14867893</v>
      </c>
      <c r="U104" s="3">
        <f t="shared" si="2"/>
        <v>21.261792691675026</v>
      </c>
      <c r="V104" s="4">
        <v>9424669</v>
      </c>
      <c r="W104" s="29">
        <f t="shared" si="3"/>
        <v>13.477724010097205</v>
      </c>
    </row>
    <row r="105" spans="1:23" x14ac:dyDescent="0.35">
      <c r="A105" s="23">
        <v>1998</v>
      </c>
      <c r="B105" s="20">
        <v>84947.457510410008</v>
      </c>
      <c r="C105" s="20">
        <v>67797.745510410008</v>
      </c>
      <c r="D105" s="20">
        <v>51237.792000000001</v>
      </c>
      <c r="E105" s="20">
        <v>3835.9917165299998</v>
      </c>
      <c r="F105" s="19">
        <v>1.4228844700000001</v>
      </c>
      <c r="G105" s="20">
        <v>6503.9629999999997</v>
      </c>
      <c r="H105" s="20">
        <v>5203.1315394200001</v>
      </c>
      <c r="I105" s="20">
        <v>1015.44436999</v>
      </c>
      <c r="J105" s="20"/>
      <c r="K105" s="20"/>
      <c r="L105" s="20">
        <v>17149.712</v>
      </c>
      <c r="M105" s="31">
        <v>110546.3</v>
      </c>
      <c r="N105" s="32">
        <v>22027.8</v>
      </c>
      <c r="O105" s="30">
        <v>524476.80000000005</v>
      </c>
      <c r="P105" s="20">
        <f t="shared" si="4"/>
        <v>16.19660917516466</v>
      </c>
      <c r="Q105" s="30">
        <f t="shared" si="5"/>
        <v>21.077443272991292</v>
      </c>
      <c r="R105" s="3">
        <v>29111751</v>
      </c>
      <c r="S105" s="29">
        <f t="shared" si="1"/>
        <v>42.939113654642149</v>
      </c>
      <c r="T105" s="3">
        <v>17194021</v>
      </c>
      <c r="U105" s="3">
        <f t="shared" si="2"/>
        <v>25.360756276711211</v>
      </c>
      <c r="V105" s="4">
        <v>10775797</v>
      </c>
      <c r="W105" s="29">
        <f t="shared" si="3"/>
        <v>15.894034409072541</v>
      </c>
    </row>
    <row r="106" spans="1:23" x14ac:dyDescent="0.35">
      <c r="A106" s="23">
        <v>1999</v>
      </c>
      <c r="B106" s="20">
        <v>94244.11927969</v>
      </c>
      <c r="C106" s="20">
        <v>75658.018479689999</v>
      </c>
      <c r="D106" s="20">
        <v>56393.091</v>
      </c>
      <c r="E106" s="20">
        <v>4687.2983710399994</v>
      </c>
      <c r="F106" s="19">
        <v>1.6455987299999999</v>
      </c>
      <c r="G106" s="20">
        <v>7255.6580000000004</v>
      </c>
      <c r="H106" s="20">
        <v>5296.9405564900007</v>
      </c>
      <c r="I106" s="20">
        <v>2023.38495343</v>
      </c>
      <c r="J106" s="20"/>
      <c r="K106" s="20"/>
      <c r="L106" s="20">
        <v>18586.1008</v>
      </c>
      <c r="M106" s="31">
        <v>123262.9</v>
      </c>
      <c r="N106" s="32">
        <v>26292.400000000001</v>
      </c>
      <c r="O106" s="30">
        <v>576872.80000000005</v>
      </c>
      <c r="P106" s="20">
        <f t="shared" si="4"/>
        <v>16.337071063099177</v>
      </c>
      <c r="Q106" s="30">
        <f t="shared" si="5"/>
        <v>21.367431433758011</v>
      </c>
      <c r="R106" s="3">
        <v>27138489</v>
      </c>
      <c r="S106" s="29">
        <f t="shared" si="1"/>
        <v>35.869944184812596</v>
      </c>
      <c r="T106" s="3">
        <v>15854601</v>
      </c>
      <c r="U106" s="3">
        <f t="shared" si="2"/>
        <v>20.955612265018658</v>
      </c>
      <c r="V106" s="4">
        <v>9365392</v>
      </c>
      <c r="W106" s="29">
        <f t="shared" si="3"/>
        <v>12.378584832371853</v>
      </c>
    </row>
    <row r="107" spans="1:23" x14ac:dyDescent="0.35">
      <c r="A107" s="23">
        <v>2000</v>
      </c>
      <c r="B107" s="20">
        <v>113535.2548086</v>
      </c>
      <c r="C107" s="20">
        <v>92934.651708599995</v>
      </c>
      <c r="D107" s="20">
        <v>71106.081000000006</v>
      </c>
      <c r="E107" s="20">
        <v>5799.7200998099997</v>
      </c>
      <c r="F107" s="19">
        <v>-2.93854104</v>
      </c>
      <c r="G107" s="20">
        <v>8403.6129999999994</v>
      </c>
      <c r="H107" s="20">
        <v>5798.30040061</v>
      </c>
      <c r="I107" s="20">
        <v>1829.8757492200002</v>
      </c>
      <c r="J107" s="20"/>
      <c r="K107" s="20"/>
      <c r="L107" s="20">
        <v>20600.6031</v>
      </c>
      <c r="M107" s="31">
        <v>145015.6</v>
      </c>
      <c r="N107" s="32">
        <v>29009.9</v>
      </c>
      <c r="O107" s="30">
        <v>635184.6</v>
      </c>
      <c r="P107" s="20">
        <f t="shared" si="4"/>
        <v>17.874371451795273</v>
      </c>
      <c r="Q107" s="30">
        <f t="shared" si="5"/>
        <v>22.830465348183822</v>
      </c>
      <c r="R107" s="3">
        <v>36913454</v>
      </c>
      <c r="S107" s="29">
        <f t="shared" si="1"/>
        <v>39.719795922562326</v>
      </c>
      <c r="T107" s="3">
        <v>17508873</v>
      </c>
      <c r="U107" s="3">
        <f t="shared" si="2"/>
        <v>18.83998344869222</v>
      </c>
      <c r="V107" s="4">
        <v>17878435</v>
      </c>
      <c r="W107" s="29">
        <f t="shared" si="3"/>
        <v>19.237641365524766</v>
      </c>
    </row>
    <row r="108" spans="1:23" x14ac:dyDescent="0.35">
      <c r="A108" s="23">
        <v>2001</v>
      </c>
      <c r="B108" s="20">
        <v>122457.69893489</v>
      </c>
      <c r="C108" s="20">
        <v>95792.819934890009</v>
      </c>
      <c r="D108" s="20">
        <v>74027.342000000004</v>
      </c>
      <c r="E108" s="20">
        <v>5923.38100803</v>
      </c>
      <c r="F108" s="19">
        <v>-0.92954222000000009</v>
      </c>
      <c r="G108" s="20">
        <v>10534.875</v>
      </c>
      <c r="H108" s="20">
        <v>3782.5018668100001</v>
      </c>
      <c r="I108" s="20">
        <v>1525.6496022699998</v>
      </c>
      <c r="J108" s="20"/>
      <c r="K108" s="20"/>
      <c r="L108" s="20">
        <v>26664.879000000001</v>
      </c>
      <c r="M108" s="31">
        <v>159088.20000000001</v>
      </c>
      <c r="N108" s="32">
        <v>34784.9</v>
      </c>
      <c r="O108" s="30">
        <v>688164.9</v>
      </c>
      <c r="P108" s="20">
        <f t="shared" si="4"/>
        <v>17.794819081137383</v>
      </c>
      <c r="Q108" s="30">
        <f t="shared" si="5"/>
        <v>23.117744017458609</v>
      </c>
      <c r="R108" s="3">
        <v>36759872</v>
      </c>
      <c r="S108" s="29">
        <f t="shared" si="1"/>
        <v>38.374350003461153</v>
      </c>
      <c r="T108" s="3">
        <v>18662954</v>
      </c>
      <c r="U108" s="3">
        <f t="shared" si="2"/>
        <v>19.482623032378768</v>
      </c>
      <c r="V108" s="4">
        <v>16975149</v>
      </c>
      <c r="W108" s="29">
        <f t="shared" si="3"/>
        <v>17.72069035188435</v>
      </c>
    </row>
    <row r="109" spans="1:23" x14ac:dyDescent="0.35">
      <c r="A109" s="23">
        <v>2002</v>
      </c>
      <c r="B109" s="20">
        <v>135493.49603759</v>
      </c>
      <c r="C109" s="20">
        <v>103967.75183759</v>
      </c>
      <c r="D109" s="20">
        <v>82225.915677030003</v>
      </c>
      <c r="E109" s="20">
        <v>6601.2817522799996</v>
      </c>
      <c r="F109" s="19">
        <v>0.80681190000000003</v>
      </c>
      <c r="G109" s="20">
        <v>9479.2790000000005</v>
      </c>
      <c r="H109" s="20">
        <v>3531.5755281299998</v>
      </c>
      <c r="I109" s="20">
        <v>2128.8930682499999</v>
      </c>
      <c r="J109" s="20"/>
      <c r="K109" s="20"/>
      <c r="L109" s="20">
        <v>31525.744200000001</v>
      </c>
      <c r="M109" s="31">
        <v>177258.10000000003</v>
      </c>
      <c r="N109" s="32">
        <v>39807.300000000003</v>
      </c>
      <c r="O109" s="30">
        <v>761938.9</v>
      </c>
      <c r="P109" s="20">
        <f t="shared" si="4"/>
        <v>17.782724577730576</v>
      </c>
      <c r="Q109" s="30">
        <f t="shared" si="5"/>
        <v>23.264083248669941</v>
      </c>
      <c r="R109" s="3">
        <v>39261692</v>
      </c>
      <c r="S109" s="29">
        <f t="shared" si="1"/>
        <v>37.763336521243083</v>
      </c>
      <c r="T109" s="3">
        <v>19160496</v>
      </c>
      <c r="U109" s="3">
        <f t="shared" si="2"/>
        <v>18.429268365763043</v>
      </c>
      <c r="V109" s="4">
        <v>19243149</v>
      </c>
      <c r="W109" s="29">
        <f t="shared" si="3"/>
        <v>18.508767055057699</v>
      </c>
    </row>
    <row r="110" spans="1:23" x14ac:dyDescent="0.35">
      <c r="A110" s="23">
        <v>2003</v>
      </c>
      <c r="B110" s="20">
        <v>147797.16128339001</v>
      </c>
      <c r="C110" s="20">
        <v>114664.21848339001</v>
      </c>
      <c r="D110" s="20">
        <v>92231.159</v>
      </c>
      <c r="E110" s="20">
        <v>6847.3390826000004</v>
      </c>
      <c r="F110" s="19">
        <v>2.2559170900000001</v>
      </c>
      <c r="G110" s="20">
        <v>10000.473</v>
      </c>
      <c r="H110" s="20">
        <v>3651.3260879600002</v>
      </c>
      <c r="I110" s="20">
        <v>1931.6653957400001</v>
      </c>
      <c r="J110" s="20"/>
      <c r="K110" s="20"/>
      <c r="L110" s="20">
        <v>33132.942800000004</v>
      </c>
      <c r="M110" s="31">
        <v>196110.7</v>
      </c>
      <c r="N110" s="32">
        <v>45484.1</v>
      </c>
      <c r="O110" s="30">
        <v>810915.3</v>
      </c>
      <c r="P110" s="20">
        <f t="shared" si="4"/>
        <v>18.225967777817239</v>
      </c>
      <c r="Q110" s="30">
        <f t="shared" si="5"/>
        <v>24.183869758037616</v>
      </c>
      <c r="R110" s="3">
        <v>47734645</v>
      </c>
      <c r="S110" s="29">
        <f t="shared" si="1"/>
        <v>41.6299396894374</v>
      </c>
      <c r="T110" s="3">
        <v>20787302</v>
      </c>
      <c r="U110" s="3">
        <f t="shared" si="2"/>
        <v>18.128848105314738</v>
      </c>
      <c r="V110" s="4">
        <v>25632684</v>
      </c>
      <c r="W110" s="29">
        <f t="shared" si="3"/>
        <v>22.354562163359699</v>
      </c>
    </row>
    <row r="111" spans="1:23" x14ac:dyDescent="0.35">
      <c r="A111" s="23">
        <v>2004</v>
      </c>
      <c r="B111" s="20">
        <v>151997.45113130001</v>
      </c>
      <c r="C111" s="20">
        <v>117795.7462313</v>
      </c>
      <c r="D111" s="20">
        <v>95276.356</v>
      </c>
      <c r="E111" s="20">
        <v>6796.4908323700001</v>
      </c>
      <c r="F111" s="20">
        <v>57.11895792</v>
      </c>
      <c r="G111" s="20">
        <v>10065.117</v>
      </c>
      <c r="H111" s="20">
        <v>3529.52058111</v>
      </c>
      <c r="I111" s="20">
        <v>2071.1428599000001</v>
      </c>
      <c r="J111" s="20"/>
      <c r="K111" s="20"/>
      <c r="L111" s="20">
        <v>34201.704899999997</v>
      </c>
      <c r="M111" s="31">
        <v>205720.5</v>
      </c>
      <c r="N111" s="32">
        <v>50159.8</v>
      </c>
      <c r="O111" s="30">
        <v>876033.1</v>
      </c>
      <c r="P111" s="20">
        <f t="shared" si="4"/>
        <v>17.350651605664215</v>
      </c>
      <c r="Q111" s="30">
        <f t="shared" si="5"/>
        <v>23.483188021091898</v>
      </c>
      <c r="R111" s="3">
        <v>49806922</v>
      </c>
      <c r="S111" s="29">
        <f t="shared" si="1"/>
        <v>42.282445328883696</v>
      </c>
      <c r="T111" s="3">
        <v>23434004</v>
      </c>
      <c r="U111" s="3">
        <f t="shared" si="2"/>
        <v>19.893760810331582</v>
      </c>
      <c r="V111" s="4">
        <v>24678343</v>
      </c>
      <c r="W111" s="29">
        <f t="shared" si="3"/>
        <v>20.950113895914701</v>
      </c>
    </row>
    <row r="112" spans="1:23" x14ac:dyDescent="0.35">
      <c r="A112" s="23">
        <v>2005</v>
      </c>
      <c r="B112" s="20">
        <v>163443.05713977999</v>
      </c>
      <c r="C112" s="20">
        <v>127465.69823977997</v>
      </c>
      <c r="D112" s="20">
        <v>104427.868</v>
      </c>
      <c r="E112" s="20">
        <v>6317.6895426899991</v>
      </c>
      <c r="F112" s="19">
        <v>-8.5513921200000009</v>
      </c>
      <c r="G112" s="20">
        <v>10287.764999999999</v>
      </c>
      <c r="H112" s="20">
        <v>3526.5917289600002</v>
      </c>
      <c r="I112" s="20">
        <v>2473.0077350499996</v>
      </c>
      <c r="J112" s="20">
        <v>441.3276252</v>
      </c>
      <c r="K112" s="20"/>
      <c r="L112" s="20">
        <v>35977.358899999999</v>
      </c>
      <c r="M112" s="31">
        <v>223098</v>
      </c>
      <c r="N112" s="32">
        <v>55984</v>
      </c>
      <c r="O112" s="30">
        <v>919797.3</v>
      </c>
      <c r="P112" s="20">
        <f t="shared" si="4"/>
        <v>17.769464765745667</v>
      </c>
      <c r="Q112" s="30">
        <f t="shared" si="5"/>
        <v>24.255126645838164</v>
      </c>
      <c r="R112" s="3">
        <v>56327171</v>
      </c>
      <c r="S112" s="29">
        <f t="shared" si="1"/>
        <v>44.190061936538477</v>
      </c>
      <c r="T112" s="3">
        <v>24650520</v>
      </c>
      <c r="U112" s="3">
        <f t="shared" si="2"/>
        <v>19.33894399858783</v>
      </c>
      <c r="V112" s="4">
        <v>29805494</v>
      </c>
      <c r="W112" s="29">
        <f t="shared" si="3"/>
        <v>23.383148887579065</v>
      </c>
    </row>
    <row r="113" spans="1:23" x14ac:dyDescent="0.35">
      <c r="A113" s="23">
        <v>2006</v>
      </c>
      <c r="B113" s="20">
        <v>179337.94729316002</v>
      </c>
      <c r="C113" s="20">
        <v>138044.24559316001</v>
      </c>
      <c r="D113" s="20">
        <v>113879.497</v>
      </c>
      <c r="E113" s="20">
        <v>6858.4193601500001</v>
      </c>
      <c r="F113" s="19">
        <v>0.83770171000000004</v>
      </c>
      <c r="G113" s="20">
        <v>9593.7710000000006</v>
      </c>
      <c r="H113" s="20">
        <v>3424.5452429300003</v>
      </c>
      <c r="I113" s="20">
        <v>2959.6641706300002</v>
      </c>
      <c r="J113" s="20">
        <v>1327.5111177399999</v>
      </c>
      <c r="K113" s="20"/>
      <c r="L113" s="20">
        <v>41293.701700000005</v>
      </c>
      <c r="M113" s="31">
        <v>243358.40000000002</v>
      </c>
      <c r="N113" s="32">
        <v>61024.1</v>
      </c>
      <c r="O113" s="30">
        <v>966054.6</v>
      </c>
      <c r="P113" s="20">
        <f t="shared" si="4"/>
        <v>18.563955628714986</v>
      </c>
      <c r="Q113" s="30">
        <f t="shared" si="5"/>
        <v>25.190957115674419</v>
      </c>
      <c r="R113" s="3">
        <v>62794317</v>
      </c>
      <c r="S113" s="29">
        <f t="shared" si="1"/>
        <v>45.488543713053851</v>
      </c>
      <c r="T113" s="3">
        <v>31004340</v>
      </c>
      <c r="U113" s="3">
        <f t="shared" si="2"/>
        <v>22.459712005218304</v>
      </c>
      <c r="V113" s="4">
        <v>29362229</v>
      </c>
      <c r="W113" s="29">
        <f t="shared" si="3"/>
        <v>21.270157893097196</v>
      </c>
    </row>
    <row r="114" spans="1:23" x14ac:dyDescent="0.35">
      <c r="A114" s="23">
        <v>2007</v>
      </c>
      <c r="B114" s="20">
        <v>204983.41261227001</v>
      </c>
      <c r="C114" s="20">
        <v>161459.12361226999</v>
      </c>
      <c r="D114" s="20">
        <v>132508.13800000001</v>
      </c>
      <c r="E114" s="20">
        <v>7410.76276977</v>
      </c>
      <c r="F114" s="19">
        <v>0.33284448999999999</v>
      </c>
      <c r="G114" s="20">
        <v>11463.503000000001</v>
      </c>
      <c r="H114" s="20">
        <v>3861.1888968899998</v>
      </c>
      <c r="I114" s="20">
        <v>3800.9423814799998</v>
      </c>
      <c r="J114" s="20">
        <v>2414.2557196399998</v>
      </c>
      <c r="K114" s="20"/>
      <c r="L114" s="20">
        <v>43524.288999999997</v>
      </c>
      <c r="M114" s="31">
        <v>275210.80000000005</v>
      </c>
      <c r="N114" s="32">
        <v>66964</v>
      </c>
      <c r="O114" s="30">
        <v>1043257.8</v>
      </c>
      <c r="P114" s="20">
        <f t="shared" si="4"/>
        <v>19.648394923313298</v>
      </c>
      <c r="Q114" s="30">
        <f t="shared" si="5"/>
        <v>26.379941755527735</v>
      </c>
      <c r="R114" s="3">
        <v>77115234</v>
      </c>
      <c r="S114" s="29">
        <f t="shared" si="1"/>
        <v>47.761459541416507</v>
      </c>
      <c r="T114" s="3">
        <v>38855971</v>
      </c>
      <c r="U114" s="3">
        <f t="shared" si="2"/>
        <v>24.065515859796953</v>
      </c>
      <c r="V114" s="4">
        <v>35417342</v>
      </c>
      <c r="W114" s="29">
        <f t="shared" si="3"/>
        <v>21.935794774318023</v>
      </c>
    </row>
    <row r="115" spans="1:23" x14ac:dyDescent="0.35">
      <c r="A115" s="23">
        <v>2008</v>
      </c>
      <c r="B115" s="20">
        <v>212785.72418254</v>
      </c>
      <c r="C115" s="20">
        <v>167305.99218254001</v>
      </c>
      <c r="D115" s="20">
        <v>136556.31</v>
      </c>
      <c r="E115" s="20">
        <v>8775.6912537300013</v>
      </c>
      <c r="F115" s="19">
        <v>0.32266244999999999</v>
      </c>
      <c r="G115" s="20">
        <v>11909.295</v>
      </c>
      <c r="H115" s="20">
        <v>4179.57228588</v>
      </c>
      <c r="I115" s="20">
        <v>3754.9384315399998</v>
      </c>
      <c r="J115" s="20">
        <v>2129.8625489400001</v>
      </c>
      <c r="K115" s="20"/>
      <c r="L115" s="20">
        <v>45479.732000000004</v>
      </c>
      <c r="M115" s="31">
        <v>293210.5</v>
      </c>
      <c r="N115" s="32">
        <v>73585.100000000006</v>
      </c>
      <c r="O115" s="30">
        <v>1104492.2</v>
      </c>
      <c r="P115" s="20">
        <f t="shared" si="4"/>
        <v>19.2654800262546</v>
      </c>
      <c r="Q115" s="30">
        <f t="shared" si="5"/>
        <v>26.547086525373381</v>
      </c>
      <c r="R115" s="3">
        <v>78286681</v>
      </c>
      <c r="S115" s="29">
        <f t="shared" si="1"/>
        <v>46.792514708370362</v>
      </c>
      <c r="T115" s="3">
        <v>36355129</v>
      </c>
      <c r="U115" s="3">
        <f t="shared" si="2"/>
        <v>21.729723201028307</v>
      </c>
      <c r="V115" s="4">
        <v>39154491</v>
      </c>
      <c r="W115" s="29">
        <f t="shared" si="3"/>
        <v>23.402922088576663</v>
      </c>
    </row>
    <row r="116" spans="1:23" x14ac:dyDescent="0.35">
      <c r="A116" s="23">
        <v>2009</v>
      </c>
      <c r="B116" s="20">
        <v>209709.37573537999</v>
      </c>
      <c r="C116" s="20">
        <v>164541.58573537998</v>
      </c>
      <c r="D116" s="20">
        <v>136476.88099999999</v>
      </c>
      <c r="E116" s="20">
        <v>9169.1269369500005</v>
      </c>
      <c r="F116" s="19">
        <v>0.19734809</v>
      </c>
      <c r="G116" s="20">
        <v>10092.007</v>
      </c>
      <c r="H116" s="20">
        <v>3754.2324144499999</v>
      </c>
      <c r="I116" s="20">
        <v>3842.0393221200002</v>
      </c>
      <c r="J116" s="20">
        <v>1207.1017137700001</v>
      </c>
      <c r="K116" s="20"/>
      <c r="L116" s="20">
        <v>45167.79</v>
      </c>
      <c r="M116" s="31">
        <v>289939.3</v>
      </c>
      <c r="N116" s="32">
        <v>79051.899999999994</v>
      </c>
      <c r="O116" s="30">
        <v>1151707.8</v>
      </c>
      <c r="P116" s="20">
        <f t="shared" si="4"/>
        <v>18.208557390631547</v>
      </c>
      <c r="Q116" s="30">
        <f t="shared" si="5"/>
        <v>25.17472747861914</v>
      </c>
      <c r="R116" s="3">
        <v>72104973</v>
      </c>
      <c r="S116" s="29">
        <f t="shared" si="1"/>
        <v>43.821732164390994</v>
      </c>
      <c r="T116" s="3">
        <v>34423256</v>
      </c>
      <c r="U116" s="3">
        <f t="shared" si="2"/>
        <v>20.920702718497175</v>
      </c>
      <c r="V116" s="4">
        <v>35251404</v>
      </c>
      <c r="W116" s="29">
        <f t="shared" si="3"/>
        <v>21.424008916926461</v>
      </c>
    </row>
    <row r="117" spans="1:23" x14ac:dyDescent="0.35">
      <c r="A117" s="23">
        <v>2010</v>
      </c>
      <c r="B117" s="20">
        <v>226878.15581433004</v>
      </c>
      <c r="C117" s="20">
        <v>177718.35081433004</v>
      </c>
      <c r="D117" s="20">
        <v>143506.09</v>
      </c>
      <c r="E117" s="20">
        <v>10666.286200300001</v>
      </c>
      <c r="F117" s="19">
        <v>0.48278075000000004</v>
      </c>
      <c r="G117" s="20">
        <v>13970.114</v>
      </c>
      <c r="H117" s="20">
        <v>4645.0086331499997</v>
      </c>
      <c r="I117" s="20">
        <v>3901.4369582199997</v>
      </c>
      <c r="J117" s="20">
        <v>1028.9322419099999</v>
      </c>
      <c r="K117" s="20"/>
      <c r="L117" s="20">
        <v>49159.805</v>
      </c>
      <c r="M117" s="31">
        <v>315502</v>
      </c>
      <c r="N117" s="32">
        <v>84695.5</v>
      </c>
      <c r="O117" s="30">
        <v>1265308</v>
      </c>
      <c r="P117" s="20">
        <f t="shared" si="4"/>
        <v>17.930666352724398</v>
      </c>
      <c r="Q117" s="30">
        <f t="shared" si="5"/>
        <v>24.934798483847413</v>
      </c>
      <c r="R117" s="3">
        <v>77806219</v>
      </c>
      <c r="S117" s="29">
        <f t="shared" si="1"/>
        <v>43.780633031693775</v>
      </c>
      <c r="T117" s="3">
        <v>37899028</v>
      </c>
      <c r="U117" s="3">
        <f t="shared" si="2"/>
        <v>21.325331810891456</v>
      </c>
      <c r="V117" s="4">
        <v>37268222</v>
      </c>
      <c r="W117" s="29">
        <f t="shared" si="3"/>
        <v>20.97038478538196</v>
      </c>
    </row>
    <row r="118" spans="1:23" x14ac:dyDescent="0.35">
      <c r="A118" s="23">
        <v>2011</v>
      </c>
      <c r="B118" s="20">
        <v>244681.38544720004</v>
      </c>
      <c r="C118" s="20">
        <v>192381.24144720004</v>
      </c>
      <c r="D118" s="20">
        <v>159601.755</v>
      </c>
      <c r="E118" s="20">
        <v>10990.141833219999</v>
      </c>
      <c r="F118" s="19">
        <v>0.23969304</v>
      </c>
      <c r="G118" s="20">
        <v>11545.953</v>
      </c>
      <c r="H118" s="20">
        <v>4246.4298648899994</v>
      </c>
      <c r="I118" s="20">
        <v>4894.8577305600002</v>
      </c>
      <c r="J118" s="20">
        <v>1101.8643254900001</v>
      </c>
      <c r="K118" s="20"/>
      <c r="L118" s="20">
        <v>52300.144</v>
      </c>
      <c r="M118" s="31">
        <v>342463.6</v>
      </c>
      <c r="N118" s="32">
        <v>93176.6</v>
      </c>
      <c r="O118" s="30">
        <v>1332681</v>
      </c>
      <c r="P118" s="20">
        <f t="shared" si="4"/>
        <v>18.360086580899708</v>
      </c>
      <c r="Q118" s="30">
        <f t="shared" si="5"/>
        <v>25.697342424781322</v>
      </c>
      <c r="R118" s="3">
        <v>90493289</v>
      </c>
      <c r="S118" s="29">
        <f t="shared" si="1"/>
        <v>47.038520138064669</v>
      </c>
      <c r="T118" s="3">
        <v>42690221</v>
      </c>
      <c r="U118" s="3">
        <f t="shared" si="2"/>
        <v>22.190428068173443</v>
      </c>
      <c r="V118" s="4">
        <v>44872821</v>
      </c>
      <c r="W118" s="29">
        <f t="shared" si="3"/>
        <v>23.324946165458428</v>
      </c>
    </row>
    <row r="119" spans="1:23" x14ac:dyDescent="0.35">
      <c r="A119" s="23">
        <v>2012</v>
      </c>
      <c r="B119" s="20">
        <v>256952.98939179999</v>
      </c>
      <c r="C119" s="20">
        <v>203014.92539179997</v>
      </c>
      <c r="D119" s="20">
        <v>169771.34299999999</v>
      </c>
      <c r="E119" s="20">
        <v>9815.7438432800009</v>
      </c>
      <c r="F119" s="19">
        <v>0.36371153000000001</v>
      </c>
      <c r="G119" s="20">
        <v>13809.143</v>
      </c>
      <c r="H119" s="20">
        <v>4635.8791015200004</v>
      </c>
      <c r="I119" s="20">
        <v>3851.34647739</v>
      </c>
      <c r="J119" s="20">
        <v>1131.1062580800001</v>
      </c>
      <c r="K119" s="20"/>
      <c r="L119" s="20">
        <v>53938.063999999998</v>
      </c>
      <c r="M119" s="31">
        <v>362415.5</v>
      </c>
      <c r="N119" s="32">
        <v>103766.7</v>
      </c>
      <c r="O119" s="30">
        <v>1377456.7</v>
      </c>
      <c r="P119" s="20">
        <f t="shared" si="4"/>
        <v>18.654160917856803</v>
      </c>
      <c r="Q119" s="30">
        <f t="shared" si="5"/>
        <v>26.310482209713015</v>
      </c>
      <c r="R119" s="3">
        <v>95719226</v>
      </c>
      <c r="S119" s="29">
        <f t="shared" si="1"/>
        <v>47.148861501325953</v>
      </c>
      <c r="T119" s="3">
        <v>46383400</v>
      </c>
      <c r="U119" s="3">
        <f t="shared" si="2"/>
        <v>22.847285691179771</v>
      </c>
      <c r="V119" s="4">
        <v>45931750</v>
      </c>
      <c r="W119" s="29">
        <f t="shared" si="3"/>
        <v>22.624814363454306</v>
      </c>
    </row>
    <row r="120" spans="1:23" x14ac:dyDescent="0.35">
      <c r="A120" s="23">
        <v>2013</v>
      </c>
      <c r="B120" s="20">
        <v>255685.34025804</v>
      </c>
      <c r="C120" s="20">
        <v>201906.45925804001</v>
      </c>
      <c r="D120" s="20">
        <v>168845.80900000001</v>
      </c>
      <c r="E120" s="20">
        <v>10561.58934314</v>
      </c>
      <c r="F120" s="20">
        <v>-59.212003369999998</v>
      </c>
      <c r="G120" s="20">
        <v>13247.77</v>
      </c>
      <c r="H120" s="20">
        <v>4510.8919725799997</v>
      </c>
      <c r="I120" s="20">
        <v>3575.2894600700001</v>
      </c>
      <c r="J120" s="20">
        <v>1224.32148562</v>
      </c>
      <c r="K120" s="20"/>
      <c r="L120" s="20">
        <v>53778.881000000001</v>
      </c>
      <c r="M120" s="31">
        <v>370980.8</v>
      </c>
      <c r="N120" s="32">
        <v>110804.5</v>
      </c>
      <c r="O120" s="30">
        <v>1429445.4</v>
      </c>
      <c r="P120" s="20">
        <f t="shared" si="4"/>
        <v>17.887030890304732</v>
      </c>
      <c r="Q120" s="30">
        <f t="shared" si="5"/>
        <v>25.952778609102523</v>
      </c>
      <c r="R120" s="3">
        <v>95964220</v>
      </c>
      <c r="S120" s="29">
        <f t="shared" si="1"/>
        <v>47.529049022327726</v>
      </c>
      <c r="T120" s="3">
        <v>48383352</v>
      </c>
      <c r="U120" s="3">
        <f t="shared" si="2"/>
        <v>23.96325118958439</v>
      </c>
      <c r="V120" s="4">
        <v>43854825</v>
      </c>
      <c r="W120" s="29">
        <f t="shared" si="3"/>
        <v>21.720367521255355</v>
      </c>
    </row>
    <row r="121" spans="1:23" x14ac:dyDescent="0.35">
      <c r="A121" s="23">
        <v>2014</v>
      </c>
      <c r="B121" s="20">
        <v>267244.80099999998</v>
      </c>
      <c r="C121" s="20">
        <v>205519.788</v>
      </c>
      <c r="D121" s="20">
        <v>174111.88699999999</v>
      </c>
      <c r="E121" s="20">
        <v>8720.9809999999998</v>
      </c>
      <c r="F121" s="19">
        <v>0.247</v>
      </c>
      <c r="G121" s="20">
        <v>13440.27</v>
      </c>
      <c r="H121" s="20">
        <v>4606.78</v>
      </c>
      <c r="I121" s="20">
        <v>3332.4119999999998</v>
      </c>
      <c r="J121" s="20">
        <v>1307.211</v>
      </c>
      <c r="K121" s="20"/>
      <c r="L121" s="20">
        <v>61725.012999999999</v>
      </c>
      <c r="M121" s="31">
        <v>390617</v>
      </c>
      <c r="N121" s="32">
        <v>120092.8</v>
      </c>
      <c r="O121" s="30">
        <v>1486079.3</v>
      </c>
      <c r="P121" s="20">
        <f t="shared" si="4"/>
        <v>17.983212672432757</v>
      </c>
      <c r="Q121" s="30">
        <f t="shared" si="5"/>
        <v>26.285071059128541</v>
      </c>
      <c r="R121" s="3">
        <v>100600781</v>
      </c>
      <c r="S121" s="29">
        <f t="shared" si="1"/>
        <v>48.94943790035439</v>
      </c>
      <c r="T121" s="3">
        <v>54101721</v>
      </c>
      <c r="U121" s="3">
        <f t="shared" si="2"/>
        <v>26.324336710584774</v>
      </c>
      <c r="V121" s="4">
        <v>42650317</v>
      </c>
      <c r="W121" s="29">
        <f t="shared" si="3"/>
        <v>20.752413874619219</v>
      </c>
    </row>
    <row r="122" spans="1:23" x14ac:dyDescent="0.35">
      <c r="A122" s="33">
        <v>2015</v>
      </c>
      <c r="B122" s="34">
        <v>288862.84999999998</v>
      </c>
      <c r="C122" s="34">
        <v>217885.05600000001</v>
      </c>
      <c r="D122" s="34">
        <v>185240.33799999999</v>
      </c>
      <c r="E122" s="34">
        <v>8495.4240000000009</v>
      </c>
      <c r="F122" s="35">
        <v>0.183</v>
      </c>
      <c r="G122" s="34">
        <v>14054.593999999999</v>
      </c>
      <c r="H122" s="34">
        <v>4870.5820000000003</v>
      </c>
      <c r="I122" s="34">
        <v>3824.9</v>
      </c>
      <c r="J122" s="34">
        <v>1399.0350000000001</v>
      </c>
      <c r="K122" s="34"/>
      <c r="L122" s="34">
        <v>70977.793999999994</v>
      </c>
      <c r="M122" s="36">
        <v>419662.19999999995</v>
      </c>
      <c r="N122" s="37">
        <v>128469.9</v>
      </c>
      <c r="O122" s="34">
        <v>1564123.9</v>
      </c>
      <c r="P122" s="34">
        <f t="shared" si="4"/>
        <v>18.468028651694407</v>
      </c>
      <c r="Q122" s="38">
        <f t="shared" si="5"/>
        <v>26.830495972857392</v>
      </c>
      <c r="T122" s="3"/>
    </row>
    <row r="123" spans="1:23" x14ac:dyDescent="0.35">
      <c r="B123" s="23" t="s">
        <v>41</v>
      </c>
      <c r="C123" s="21"/>
      <c r="D123" s="39"/>
      <c r="E123" s="39"/>
      <c r="F123" s="21"/>
      <c r="G123" s="39"/>
      <c r="H123" s="39"/>
      <c r="I123" s="39"/>
      <c r="J123" s="39"/>
      <c r="K123" s="39"/>
      <c r="L123" s="39"/>
      <c r="N123" s="3"/>
      <c r="T123" s="3"/>
    </row>
    <row r="124" spans="1:23" x14ac:dyDescent="0.35">
      <c r="B124" s="40" t="s">
        <v>42</v>
      </c>
      <c r="C124" s="21"/>
      <c r="D124" s="39"/>
      <c r="E124" s="39"/>
      <c r="F124" s="21"/>
      <c r="G124" s="39"/>
      <c r="H124" s="39"/>
      <c r="I124" s="39"/>
      <c r="J124" s="39"/>
      <c r="K124" s="39"/>
      <c r="L124" s="39"/>
    </row>
    <row r="125" spans="1:23" x14ac:dyDescent="0.35">
      <c r="B125" s="23" t="s">
        <v>43</v>
      </c>
      <c r="C125" s="21"/>
      <c r="D125" s="39"/>
      <c r="E125" s="39"/>
      <c r="F125" s="21"/>
      <c r="G125" s="39"/>
      <c r="H125" s="39"/>
      <c r="I125" s="39"/>
      <c r="J125" s="39"/>
      <c r="K125" s="39"/>
    </row>
    <row r="126" spans="1:23" x14ac:dyDescent="0.35">
      <c r="B126" s="23" t="s">
        <v>44</v>
      </c>
      <c r="C126" s="21"/>
      <c r="D126" s="39"/>
      <c r="E126" s="39"/>
      <c r="F126" s="21"/>
      <c r="G126" s="39"/>
      <c r="H126" s="39"/>
      <c r="I126" s="39"/>
      <c r="J126" s="39"/>
      <c r="K126" s="39"/>
    </row>
    <row r="127" spans="1:23" x14ac:dyDescent="0.35">
      <c r="B127" s="23" t="s">
        <v>45</v>
      </c>
      <c r="C127" s="21"/>
      <c r="D127" s="39"/>
      <c r="E127" s="39"/>
      <c r="F127" s="21"/>
      <c r="G127" s="39"/>
      <c r="H127" s="39"/>
      <c r="I127" s="39"/>
      <c r="J127" s="39"/>
      <c r="K127" s="39"/>
    </row>
    <row r="128" spans="1:23" x14ac:dyDescent="0.35">
      <c r="B128" s="41" t="s">
        <v>46</v>
      </c>
      <c r="K128" s="4"/>
    </row>
    <row r="129" spans="2:12" x14ac:dyDescent="0.35">
      <c r="B129" s="41" t="s">
        <v>47</v>
      </c>
      <c r="K129" s="4"/>
    </row>
    <row r="130" spans="2:12" ht="17.399999999999999" x14ac:dyDescent="0.35">
      <c r="B130" s="42" t="s">
        <v>48</v>
      </c>
      <c r="C130" s="43"/>
      <c r="D130" s="43"/>
      <c r="E130" s="43"/>
      <c r="F130" s="43"/>
      <c r="G130" s="43"/>
      <c r="H130" s="43"/>
      <c r="I130" s="43"/>
      <c r="J130" s="43"/>
      <c r="K130" s="43"/>
      <c r="L130" s="39"/>
    </row>
    <row r="131" spans="2:12" ht="17.399999999999999" x14ac:dyDescent="0.35">
      <c r="B131" s="44" t="s">
        <v>49</v>
      </c>
      <c r="C131" s="43"/>
      <c r="D131" s="43"/>
      <c r="E131" s="43"/>
      <c r="F131" s="43"/>
      <c r="G131" s="43"/>
      <c r="H131" s="43"/>
      <c r="I131" s="43"/>
      <c r="J131" s="43"/>
      <c r="K131" s="43"/>
      <c r="L131" s="45"/>
    </row>
    <row r="132" spans="2:12" x14ac:dyDescent="0.35">
      <c r="B132" s="23" t="s">
        <v>50</v>
      </c>
      <c r="C132" s="21"/>
      <c r="D132" s="39"/>
      <c r="E132" s="39"/>
      <c r="F132" s="21"/>
      <c r="G132" s="39"/>
      <c r="H132" s="39"/>
      <c r="I132" s="39"/>
      <c r="J132" s="39"/>
      <c r="K132" s="39"/>
    </row>
    <row r="133" spans="2:12" x14ac:dyDescent="0.35">
      <c r="B133" s="23" t="s">
        <v>51</v>
      </c>
      <c r="C133" s="21"/>
      <c r="D133" s="39"/>
      <c r="E133" s="39"/>
      <c r="F133" s="21"/>
      <c r="G133" s="39"/>
      <c r="H133" s="39"/>
      <c r="I133" s="39"/>
      <c r="J133" s="39"/>
      <c r="K133" s="39"/>
    </row>
    <row r="134" spans="2:12" x14ac:dyDescent="0.35">
      <c r="B134" s="41" t="s">
        <v>52</v>
      </c>
      <c r="K134" s="4"/>
    </row>
    <row r="135" spans="2:12" x14ac:dyDescent="0.35">
      <c r="B135" s="4" t="s">
        <v>53</v>
      </c>
    </row>
    <row r="136" spans="2:12" x14ac:dyDescent="0.35">
      <c r="B136" s="41" t="s">
        <v>54</v>
      </c>
    </row>
    <row r="137" spans="2:12" x14ac:dyDescent="0.35">
      <c r="B137" s="4" t="s">
        <v>55</v>
      </c>
    </row>
  </sheetData>
  <mergeCells count="14">
    <mergeCell ref="A6:O6"/>
    <mergeCell ref="P6:Q6"/>
    <mergeCell ref="A55:O55"/>
    <mergeCell ref="P55:Q55"/>
    <mergeCell ref="B2:L2"/>
    <mergeCell ref="M2:N2"/>
    <mergeCell ref="O2:O4"/>
    <mergeCell ref="P2:P4"/>
    <mergeCell ref="Q2:Q4"/>
    <mergeCell ref="B3:B4"/>
    <mergeCell ref="C3:K3"/>
    <mergeCell ref="L3:L4"/>
    <mergeCell ref="M3:M4"/>
    <mergeCell ref="N3:N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총조세부담1896-2015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2018-03-06T06:17:34Z</dcterms:created>
  <dcterms:modified xsi:type="dcterms:W3CDTF">2018-03-06T06:30:56Z</dcterms:modified>
</cp:coreProperties>
</file>