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하수관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  <c r="F38" i="1" s="1"/>
  <c r="F37" i="1"/>
  <c r="D37" i="1"/>
  <c r="D36" i="1"/>
  <c r="F36" i="1" s="1"/>
  <c r="F35" i="1"/>
  <c r="D35" i="1"/>
  <c r="D34" i="1"/>
  <c r="F34" i="1" s="1"/>
  <c r="F33" i="1"/>
  <c r="D33" i="1"/>
  <c r="D32" i="1"/>
  <c r="F32" i="1" s="1"/>
  <c r="F31" i="1"/>
  <c r="D31" i="1"/>
  <c r="D30" i="1"/>
  <c r="F30" i="1" s="1"/>
  <c r="F29" i="1"/>
  <c r="D29" i="1"/>
  <c r="D28" i="1"/>
  <c r="F28" i="1" s="1"/>
  <c r="F27" i="1"/>
  <c r="D27" i="1"/>
  <c r="D26" i="1"/>
  <c r="F26" i="1" s="1"/>
  <c r="F25" i="1"/>
  <c r="D25" i="1"/>
  <c r="D24" i="1"/>
  <c r="F24" i="1" s="1"/>
  <c r="F23" i="1"/>
  <c r="D23" i="1"/>
  <c r="D22" i="1"/>
  <c r="F22" i="1" s="1"/>
  <c r="F21" i="1"/>
  <c r="D21" i="1"/>
  <c r="D20" i="1"/>
  <c r="F20" i="1" s="1"/>
  <c r="F19" i="1"/>
  <c r="D19" i="1"/>
  <c r="D18" i="1"/>
  <c r="F18" i="1" s="1"/>
  <c r="F17" i="1"/>
  <c r="D17" i="1"/>
  <c r="D16" i="1"/>
  <c r="F16" i="1" s="1"/>
  <c r="F15" i="1"/>
  <c r="F14" i="1"/>
  <c r="F13" i="1"/>
  <c r="F12" i="1"/>
  <c r="F11" i="1"/>
  <c r="F10" i="1"/>
  <c r="F9" i="1"/>
  <c r="F8" i="1"/>
  <c r="D8" i="1"/>
  <c r="D7" i="1"/>
  <c r="F7" i="1" s="1"/>
  <c r="F6" i="1"/>
  <c r="D6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D5" i="1"/>
  <c r="F5" i="1" s="1"/>
</calcChain>
</file>

<file path=xl/sharedStrings.xml><?xml version="1.0" encoding="utf-8"?>
<sst xmlns="http://schemas.openxmlformats.org/spreadsheetml/2006/main" count="14" uniqueCount="14">
  <si>
    <t>표 M230-234 하수관거 시설 및 보급률, 1980-2013</t>
    <phoneticPr fontId="2" type="noConversion"/>
  </si>
  <si>
    <t>합류식</t>
    <phoneticPr fontId="2" type="noConversion"/>
  </si>
  <si>
    <t>분류식</t>
    <phoneticPr fontId="2" type="noConversion"/>
  </si>
  <si>
    <t>하수관거 시설 합계</t>
    <phoneticPr fontId="2" type="noConversion"/>
  </si>
  <si>
    <t>하수관거 설치계획</t>
    <phoneticPr fontId="2" type="noConversion"/>
  </si>
  <si>
    <t>보급율(시설/계획)</t>
    <phoneticPr fontId="2" type="noConversion"/>
  </si>
  <si>
    <t>M230</t>
    <phoneticPr fontId="2" type="noConversion"/>
  </si>
  <si>
    <t>M231</t>
    <phoneticPr fontId="2" type="noConversion"/>
  </si>
  <si>
    <t>M232</t>
    <phoneticPr fontId="2" type="noConversion"/>
  </si>
  <si>
    <t>M233</t>
    <phoneticPr fontId="2" type="noConversion"/>
  </si>
  <si>
    <t>M234</t>
    <phoneticPr fontId="2" type="noConversion"/>
  </si>
  <si>
    <t>남한, 천 km</t>
    <phoneticPr fontId="2" type="noConversion"/>
  </si>
  <si>
    <t>남한, %</t>
    <phoneticPr fontId="2" type="noConversion"/>
  </si>
  <si>
    <t>자료 : 건설부, 『하수도』(1981~1993) ; 환경처, 『하수도통계』(1994) ; 환경부, 『하수도통계』(1995~2014).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</si>
</sst>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_);[Red]\(0.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26">
    <xf numFmtId="0" fontId="0" fillId="0" borderId="0" xfId="0">
      <alignment vertical="center"/>
    </xf>
    <xf numFmtId="0" fontId="4" fillId="0" borderId="0" xfId="3" applyFont="1" applyFill="1" applyBorder="1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176" fontId="7" fillId="0" borderId="1" xfId="1" applyFont="1" applyBorder="1">
      <alignment vertical="center"/>
    </xf>
    <xf numFmtId="176" fontId="7" fillId="0" borderId="1" xfId="0" applyNumberFormat="1" applyFont="1" applyBorder="1">
      <alignment vertical="center"/>
    </xf>
    <xf numFmtId="177" fontId="7" fillId="0" borderId="1" xfId="2" applyNumberFormat="1" applyFont="1" applyFill="1" applyBorder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 applyBorder="1">
      <alignment vertical="center"/>
    </xf>
    <xf numFmtId="176" fontId="7" fillId="0" borderId="0" xfId="1" applyFont="1" applyBorder="1">
      <alignment vertical="center"/>
    </xf>
    <xf numFmtId="176" fontId="7" fillId="0" borderId="0" xfId="0" applyNumberFormat="1" applyFont="1" applyBorder="1">
      <alignment vertical="center"/>
    </xf>
    <xf numFmtId="177" fontId="7" fillId="0" borderId="0" xfId="2" applyNumberFormat="1" applyFont="1" applyFill="1" applyBorder="1">
      <alignment vertical="center"/>
    </xf>
    <xf numFmtId="38" fontId="7" fillId="0" borderId="0" xfId="0" applyNumberFormat="1" applyFont="1" applyBorder="1">
      <alignment vertical="center"/>
    </xf>
    <xf numFmtId="38" fontId="7" fillId="0" borderId="0" xfId="1" applyNumberFormat="1" applyFont="1" applyBorder="1">
      <alignment vertical="center"/>
    </xf>
    <xf numFmtId="38" fontId="7" fillId="0" borderId="0" xfId="2" applyNumberFormat="1" applyFont="1" applyBorder="1">
      <alignment vertical="center"/>
    </xf>
    <xf numFmtId="0" fontId="7" fillId="0" borderId="3" xfId="0" applyFont="1" applyBorder="1">
      <alignment vertical="center"/>
    </xf>
    <xf numFmtId="176" fontId="7" fillId="0" borderId="3" xfId="1" applyFont="1" applyBorder="1">
      <alignment vertical="center"/>
    </xf>
    <xf numFmtId="176" fontId="7" fillId="0" borderId="3" xfId="0" applyNumberFormat="1" applyFont="1" applyBorder="1">
      <alignment vertical="center"/>
    </xf>
    <xf numFmtId="177" fontId="7" fillId="0" borderId="3" xfId="2" applyNumberFormat="1" applyFont="1" applyFill="1" applyBorder="1">
      <alignment vertical="center"/>
    </xf>
    <xf numFmtId="0" fontId="4" fillId="0" borderId="0" xfId="4" applyFont="1"/>
  </cellXfs>
  <cellStyles count="5">
    <cellStyle name="백분율" xfId="2" builtinId="5"/>
    <cellStyle name="쉼표 [0]" xfId="1" builtinId="6"/>
    <cellStyle name="표준" xfId="0" builtinId="0"/>
    <cellStyle name="표준 10" xfId="4"/>
    <cellStyle name="표준 2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G39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5.6" x14ac:dyDescent="0.4"/>
  <cols>
    <col min="1" max="1" width="6.09765625" style="2" customWidth="1"/>
    <col min="2" max="2" width="11.69921875" style="2" bestFit="1" customWidth="1"/>
    <col min="3" max="3" width="10.796875" style="2" customWidth="1"/>
    <col min="4" max="4" width="11.69921875" style="2" bestFit="1" customWidth="1"/>
    <col min="5" max="5" width="11.69921875" style="2" customWidth="1"/>
    <col min="6" max="6" width="17.19921875" style="2" customWidth="1"/>
    <col min="7" max="7" width="11.5" style="2" customWidth="1"/>
    <col min="8" max="16384" width="8.796875" style="2"/>
  </cols>
  <sheetData>
    <row r="1" spans="1:7" x14ac:dyDescent="0.4">
      <c r="B1" s="2" t="s">
        <v>0</v>
      </c>
    </row>
    <row r="2" spans="1:7" ht="31.2" x14ac:dyDescent="0.4">
      <c r="A2" s="3"/>
      <c r="B2" s="4" t="s">
        <v>1</v>
      </c>
      <c r="C2" s="4" t="s">
        <v>2</v>
      </c>
      <c r="D2" s="4" t="s">
        <v>3</v>
      </c>
      <c r="E2" s="5" t="s">
        <v>4</v>
      </c>
      <c r="F2" s="5" t="s">
        <v>5</v>
      </c>
    </row>
    <row r="3" spans="1:7" x14ac:dyDescent="0.4">
      <c r="A3" s="6"/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</row>
    <row r="4" spans="1:7" ht="16.5" customHeight="1" x14ac:dyDescent="0.4">
      <c r="A4" s="7"/>
      <c r="B4" s="8" t="s">
        <v>11</v>
      </c>
      <c r="C4" s="8"/>
      <c r="D4" s="8"/>
      <c r="E4" s="8"/>
      <c r="F4" s="4" t="s">
        <v>12</v>
      </c>
      <c r="G4" s="1"/>
    </row>
    <row r="5" spans="1:7" x14ac:dyDescent="0.4">
      <c r="A5" s="9">
        <v>1980</v>
      </c>
      <c r="B5" s="10">
        <v>16182</v>
      </c>
      <c r="C5" s="10">
        <v>332</v>
      </c>
      <c r="D5" s="11">
        <f>B5+C5</f>
        <v>16514</v>
      </c>
      <c r="E5" s="11">
        <v>29729</v>
      </c>
      <c r="F5" s="12">
        <f>(D5/E5)*100</f>
        <v>55.548454371152744</v>
      </c>
      <c r="G5" s="13"/>
    </row>
    <row r="6" spans="1:7" x14ac:dyDescent="0.4">
      <c r="A6" s="14">
        <f t="shared" ref="A6:A38" si="0">A5+1</f>
        <v>1981</v>
      </c>
      <c r="B6" s="15">
        <v>17535</v>
      </c>
      <c r="C6" s="15">
        <v>217</v>
      </c>
      <c r="D6" s="16">
        <f>B6+C6</f>
        <v>17752</v>
      </c>
      <c r="E6" s="16">
        <v>30878</v>
      </c>
      <c r="F6" s="17">
        <f t="shared" ref="F6:F38" si="1">(D6/E6)*100</f>
        <v>57.490770127598935</v>
      </c>
      <c r="G6" s="13"/>
    </row>
    <row r="7" spans="1:7" x14ac:dyDescent="0.4">
      <c r="A7" s="14">
        <f t="shared" si="0"/>
        <v>1982</v>
      </c>
      <c r="B7" s="15">
        <v>19061</v>
      </c>
      <c r="C7" s="15">
        <v>244</v>
      </c>
      <c r="D7" s="16">
        <f>B7+C7</f>
        <v>19305</v>
      </c>
      <c r="E7" s="16">
        <v>30310</v>
      </c>
      <c r="F7" s="17">
        <f t="shared" si="1"/>
        <v>63.691850874298915</v>
      </c>
      <c r="G7" s="13"/>
    </row>
    <row r="8" spans="1:7" x14ac:dyDescent="0.4">
      <c r="A8" s="14">
        <f t="shared" si="0"/>
        <v>1983</v>
      </c>
      <c r="B8" s="15">
        <v>20476</v>
      </c>
      <c r="C8" s="15">
        <v>287</v>
      </c>
      <c r="D8" s="16">
        <f>B8+C8</f>
        <v>20763</v>
      </c>
      <c r="E8" s="16">
        <v>33262</v>
      </c>
      <c r="F8" s="17">
        <f t="shared" si="1"/>
        <v>62.422584330467203</v>
      </c>
      <c r="G8" s="13"/>
    </row>
    <row r="9" spans="1:7" x14ac:dyDescent="0.4">
      <c r="A9" s="14">
        <f t="shared" si="0"/>
        <v>1984</v>
      </c>
      <c r="B9" s="15"/>
      <c r="C9" s="14"/>
      <c r="D9" s="16">
        <v>27437</v>
      </c>
      <c r="E9" s="16">
        <v>57226</v>
      </c>
      <c r="F9" s="17">
        <f t="shared" si="1"/>
        <v>47.944990039492538</v>
      </c>
    </row>
    <row r="10" spans="1:7" x14ac:dyDescent="0.4">
      <c r="A10" s="14">
        <f t="shared" si="0"/>
        <v>1985</v>
      </c>
      <c r="B10" s="15"/>
      <c r="C10" s="14"/>
      <c r="D10" s="16">
        <v>30420</v>
      </c>
      <c r="E10" s="16">
        <v>64817</v>
      </c>
      <c r="F10" s="17">
        <f t="shared" si="1"/>
        <v>46.932132002406775</v>
      </c>
    </row>
    <row r="11" spans="1:7" x14ac:dyDescent="0.4">
      <c r="A11" s="14">
        <f t="shared" si="0"/>
        <v>1986</v>
      </c>
      <c r="B11" s="15"/>
      <c r="C11" s="14"/>
      <c r="D11" s="16">
        <v>32384</v>
      </c>
      <c r="E11" s="16">
        <v>67027</v>
      </c>
      <c r="F11" s="17">
        <f t="shared" si="1"/>
        <v>48.314858191475082</v>
      </c>
    </row>
    <row r="12" spans="1:7" x14ac:dyDescent="0.4">
      <c r="A12" s="14">
        <f t="shared" si="0"/>
        <v>1987</v>
      </c>
      <c r="B12" s="15"/>
      <c r="C12" s="14"/>
      <c r="D12" s="16">
        <v>34288</v>
      </c>
      <c r="E12" s="16">
        <v>69284</v>
      </c>
      <c r="F12" s="17">
        <f t="shared" si="1"/>
        <v>49.489059523122222</v>
      </c>
    </row>
    <row r="13" spans="1:7" x14ac:dyDescent="0.4">
      <c r="A13" s="14">
        <f t="shared" si="0"/>
        <v>1988</v>
      </c>
      <c r="B13" s="15"/>
      <c r="C13" s="14"/>
      <c r="D13" s="16">
        <v>35692</v>
      </c>
      <c r="E13" s="16">
        <v>69939</v>
      </c>
      <c r="F13" s="17">
        <f t="shared" si="1"/>
        <v>51.033043080398635</v>
      </c>
    </row>
    <row r="14" spans="1:7" x14ac:dyDescent="0.4">
      <c r="A14" s="14">
        <f t="shared" si="0"/>
        <v>1989</v>
      </c>
      <c r="B14" s="15"/>
      <c r="C14" s="14"/>
      <c r="D14" s="16">
        <v>37532</v>
      </c>
      <c r="E14" s="16">
        <v>70750</v>
      </c>
      <c r="F14" s="17">
        <f t="shared" si="1"/>
        <v>53.04876325088339</v>
      </c>
    </row>
    <row r="15" spans="1:7" x14ac:dyDescent="0.4">
      <c r="A15" s="14">
        <f t="shared" si="0"/>
        <v>1990</v>
      </c>
      <c r="B15" s="15"/>
      <c r="C15" s="14"/>
      <c r="D15" s="16">
        <v>39523</v>
      </c>
      <c r="E15" s="16">
        <v>71422</v>
      </c>
      <c r="F15" s="17">
        <f t="shared" si="1"/>
        <v>55.337291030774828</v>
      </c>
    </row>
    <row r="16" spans="1:7" x14ac:dyDescent="0.4">
      <c r="A16" s="14">
        <f t="shared" si="0"/>
        <v>1991</v>
      </c>
      <c r="B16" s="15">
        <v>28581</v>
      </c>
      <c r="C16" s="18">
        <v>12393</v>
      </c>
      <c r="D16" s="16">
        <f t="shared" ref="D16:D38" si="2">B16+C16</f>
        <v>40974</v>
      </c>
      <c r="E16" s="16">
        <v>72724</v>
      </c>
      <c r="F16" s="17">
        <f t="shared" si="1"/>
        <v>56.341785380342117</v>
      </c>
    </row>
    <row r="17" spans="1:6" x14ac:dyDescent="0.4">
      <c r="A17" s="14">
        <f t="shared" si="0"/>
        <v>1992</v>
      </c>
      <c r="B17" s="15">
        <v>32153</v>
      </c>
      <c r="C17" s="18">
        <v>13985</v>
      </c>
      <c r="D17" s="16">
        <f t="shared" si="2"/>
        <v>46138</v>
      </c>
      <c r="E17" s="16">
        <v>78501</v>
      </c>
      <c r="F17" s="17">
        <f t="shared" si="1"/>
        <v>58.77377358250213</v>
      </c>
    </row>
    <row r="18" spans="1:6" x14ac:dyDescent="0.4">
      <c r="A18" s="14">
        <f t="shared" si="0"/>
        <v>1993</v>
      </c>
      <c r="B18" s="15">
        <v>33259</v>
      </c>
      <c r="C18" s="19">
        <v>15466</v>
      </c>
      <c r="D18" s="16">
        <f t="shared" si="2"/>
        <v>48725</v>
      </c>
      <c r="E18" s="16">
        <v>80330</v>
      </c>
      <c r="F18" s="17">
        <f t="shared" si="1"/>
        <v>60.65604381924561</v>
      </c>
    </row>
    <row r="19" spans="1:6" x14ac:dyDescent="0.4">
      <c r="A19" s="14">
        <f t="shared" si="0"/>
        <v>1994</v>
      </c>
      <c r="B19" s="15">
        <v>34144</v>
      </c>
      <c r="C19" s="20">
        <v>16735</v>
      </c>
      <c r="D19" s="16">
        <f t="shared" si="2"/>
        <v>50879</v>
      </c>
      <c r="E19" s="16">
        <v>83898</v>
      </c>
      <c r="F19" s="17">
        <f t="shared" si="1"/>
        <v>60.643877088845976</v>
      </c>
    </row>
    <row r="20" spans="1:6" x14ac:dyDescent="0.4">
      <c r="A20" s="14">
        <f t="shared" si="0"/>
        <v>1995</v>
      </c>
      <c r="B20" s="15">
        <v>35760</v>
      </c>
      <c r="C20" s="19">
        <v>17024</v>
      </c>
      <c r="D20" s="16">
        <f t="shared" si="2"/>
        <v>52784</v>
      </c>
      <c r="E20" s="16">
        <v>85742</v>
      </c>
      <c r="F20" s="17">
        <f t="shared" si="1"/>
        <v>61.5614284714609</v>
      </c>
    </row>
    <row r="21" spans="1:6" x14ac:dyDescent="0.4">
      <c r="A21" s="14">
        <f t="shared" si="0"/>
        <v>1996</v>
      </c>
      <c r="B21" s="15">
        <v>36591</v>
      </c>
      <c r="C21" s="19">
        <v>19239</v>
      </c>
      <c r="D21" s="16">
        <f t="shared" si="2"/>
        <v>55830</v>
      </c>
      <c r="E21" s="16">
        <v>89119</v>
      </c>
      <c r="F21" s="17">
        <f t="shared" si="1"/>
        <v>62.646573682379739</v>
      </c>
    </row>
    <row r="22" spans="1:6" x14ac:dyDescent="0.4">
      <c r="A22" s="14">
        <f t="shared" si="0"/>
        <v>1997</v>
      </c>
      <c r="B22" s="15">
        <v>38148</v>
      </c>
      <c r="C22" s="15">
        <v>20523</v>
      </c>
      <c r="D22" s="16">
        <f t="shared" si="2"/>
        <v>58671</v>
      </c>
      <c r="E22" s="16">
        <v>92391</v>
      </c>
      <c r="F22" s="17">
        <f t="shared" si="1"/>
        <v>63.502938597915382</v>
      </c>
    </row>
    <row r="23" spans="1:6" x14ac:dyDescent="0.4">
      <c r="A23" s="14">
        <f t="shared" si="0"/>
        <v>1998</v>
      </c>
      <c r="B23" s="15">
        <v>40160</v>
      </c>
      <c r="C23" s="15">
        <v>22170</v>
      </c>
      <c r="D23" s="16">
        <f t="shared" si="2"/>
        <v>62330</v>
      </c>
      <c r="E23" s="16">
        <v>96728</v>
      </c>
      <c r="F23" s="17">
        <f t="shared" si="1"/>
        <v>64.43842527499794</v>
      </c>
    </row>
    <row r="24" spans="1:6" x14ac:dyDescent="0.4">
      <c r="A24" s="14">
        <f t="shared" si="0"/>
        <v>1999</v>
      </c>
      <c r="B24" s="15">
        <v>41437</v>
      </c>
      <c r="C24" s="15">
        <v>23304</v>
      </c>
      <c r="D24" s="16">
        <f t="shared" si="2"/>
        <v>64741</v>
      </c>
      <c r="E24" s="16">
        <v>103280</v>
      </c>
      <c r="F24" s="17">
        <f t="shared" si="1"/>
        <v>62.684934159566232</v>
      </c>
    </row>
    <row r="25" spans="1:6" x14ac:dyDescent="0.4">
      <c r="A25" s="14">
        <f t="shared" si="0"/>
        <v>2000</v>
      </c>
      <c r="B25" s="15">
        <v>42878</v>
      </c>
      <c r="C25" s="15">
        <v>25317</v>
      </c>
      <c r="D25" s="16">
        <f t="shared" si="2"/>
        <v>68195</v>
      </c>
      <c r="E25" s="16">
        <v>107623</v>
      </c>
      <c r="F25" s="17">
        <f t="shared" si="1"/>
        <v>63.364708287262019</v>
      </c>
    </row>
    <row r="26" spans="1:6" x14ac:dyDescent="0.4">
      <c r="A26" s="14">
        <f t="shared" si="0"/>
        <v>2001</v>
      </c>
      <c r="B26" s="15">
        <v>44534</v>
      </c>
      <c r="C26" s="15">
        <v>27305</v>
      </c>
      <c r="D26" s="16">
        <f t="shared" si="2"/>
        <v>71839</v>
      </c>
      <c r="E26" s="16">
        <v>112567</v>
      </c>
      <c r="F26" s="17">
        <f t="shared" si="1"/>
        <v>63.818881199641098</v>
      </c>
    </row>
    <row r="27" spans="1:6" x14ac:dyDescent="0.4">
      <c r="A27" s="14">
        <f t="shared" si="0"/>
        <v>2002</v>
      </c>
      <c r="B27" s="15">
        <v>45680</v>
      </c>
      <c r="C27" s="15">
        <v>30179</v>
      </c>
      <c r="D27" s="16">
        <f t="shared" si="2"/>
        <v>75859</v>
      </c>
      <c r="E27" s="16">
        <v>116141</v>
      </c>
      <c r="F27" s="17">
        <f t="shared" si="1"/>
        <v>65.316296570547877</v>
      </c>
    </row>
    <row r="28" spans="1:6" x14ac:dyDescent="0.4">
      <c r="A28" s="14">
        <f t="shared" si="0"/>
        <v>2003</v>
      </c>
      <c r="B28" s="15">
        <v>46167</v>
      </c>
      <c r="C28" s="15">
        <v>32438</v>
      </c>
      <c r="D28" s="16">
        <f t="shared" si="2"/>
        <v>78605</v>
      </c>
      <c r="E28" s="16">
        <v>119521</v>
      </c>
      <c r="F28" s="17">
        <f t="shared" si="1"/>
        <v>65.766685352364846</v>
      </c>
    </row>
    <row r="29" spans="1:6" x14ac:dyDescent="0.4">
      <c r="A29" s="14">
        <f t="shared" si="0"/>
        <v>2004</v>
      </c>
      <c r="B29" s="15">
        <v>47255</v>
      </c>
      <c r="C29" s="15">
        <v>34959</v>
      </c>
      <c r="D29" s="16">
        <f t="shared" si="2"/>
        <v>82214</v>
      </c>
      <c r="E29" s="16">
        <v>120814</v>
      </c>
      <c r="F29" s="17">
        <f t="shared" si="1"/>
        <v>68.050060423460863</v>
      </c>
    </row>
    <row r="30" spans="1:6" x14ac:dyDescent="0.4">
      <c r="A30" s="14">
        <f t="shared" si="0"/>
        <v>2005</v>
      </c>
      <c r="B30" s="15">
        <v>48257</v>
      </c>
      <c r="C30" s="15">
        <v>37498</v>
      </c>
      <c r="D30" s="16">
        <f t="shared" si="2"/>
        <v>85755</v>
      </c>
      <c r="E30" s="16">
        <v>137471</v>
      </c>
      <c r="F30" s="17">
        <f t="shared" si="1"/>
        <v>62.380429326912591</v>
      </c>
    </row>
    <row r="31" spans="1:6" x14ac:dyDescent="0.4">
      <c r="A31" s="14">
        <f t="shared" si="0"/>
        <v>2006</v>
      </c>
      <c r="B31" s="15">
        <v>48966</v>
      </c>
      <c r="C31" s="15">
        <v>42133</v>
      </c>
      <c r="D31" s="16">
        <f t="shared" si="2"/>
        <v>91099</v>
      </c>
      <c r="E31" s="16">
        <v>141156</v>
      </c>
      <c r="F31" s="17">
        <f t="shared" si="1"/>
        <v>64.537816316699264</v>
      </c>
    </row>
    <row r="32" spans="1:6" x14ac:dyDescent="0.4">
      <c r="A32" s="14">
        <f t="shared" si="0"/>
        <v>2007</v>
      </c>
      <c r="B32" s="15">
        <v>49636</v>
      </c>
      <c r="C32" s="15">
        <v>46643</v>
      </c>
      <c r="D32" s="16">
        <f t="shared" si="2"/>
        <v>96279</v>
      </c>
      <c r="E32" s="16">
        <v>145563</v>
      </c>
      <c r="F32" s="17">
        <f t="shared" si="1"/>
        <v>66.142495002164011</v>
      </c>
    </row>
    <row r="33" spans="1:7" x14ac:dyDescent="0.4">
      <c r="A33" s="14">
        <f t="shared" si="0"/>
        <v>2008</v>
      </c>
      <c r="B33" s="15">
        <v>49460</v>
      </c>
      <c r="C33" s="15">
        <v>52618</v>
      </c>
      <c r="D33" s="16">
        <f t="shared" si="2"/>
        <v>102078</v>
      </c>
      <c r="E33" s="16">
        <v>150540</v>
      </c>
      <c r="F33" s="17">
        <f t="shared" si="1"/>
        <v>67.807891590275005</v>
      </c>
    </row>
    <row r="34" spans="1:7" x14ac:dyDescent="0.4">
      <c r="A34" s="14">
        <f t="shared" si="0"/>
        <v>2009</v>
      </c>
      <c r="B34" s="15">
        <v>49386</v>
      </c>
      <c r="C34" s="15">
        <v>58457</v>
      </c>
      <c r="D34" s="16">
        <f t="shared" si="2"/>
        <v>107843</v>
      </c>
      <c r="E34" s="16">
        <v>156444</v>
      </c>
      <c r="F34" s="17">
        <f t="shared" si="1"/>
        <v>68.933931630487592</v>
      </c>
    </row>
    <row r="35" spans="1:7" x14ac:dyDescent="0.4">
      <c r="A35" s="14">
        <f t="shared" si="0"/>
        <v>2010</v>
      </c>
      <c r="B35" s="15">
        <v>47976</v>
      </c>
      <c r="C35" s="15">
        <v>65518</v>
      </c>
      <c r="D35" s="16">
        <f t="shared" si="2"/>
        <v>113494</v>
      </c>
      <c r="E35" s="16">
        <v>159050</v>
      </c>
      <c r="F35" s="17">
        <f t="shared" si="1"/>
        <v>71.357434768940593</v>
      </c>
    </row>
    <row r="36" spans="1:7" x14ac:dyDescent="0.4">
      <c r="A36" s="14">
        <f t="shared" si="0"/>
        <v>2011</v>
      </c>
      <c r="B36" s="15">
        <v>47510</v>
      </c>
      <c r="C36" s="15">
        <v>70819</v>
      </c>
      <c r="D36" s="16">
        <f t="shared" si="2"/>
        <v>118329</v>
      </c>
      <c r="E36" s="16">
        <v>161321</v>
      </c>
      <c r="F36" s="17">
        <f t="shared" si="1"/>
        <v>73.35002882451758</v>
      </c>
    </row>
    <row r="37" spans="1:7" x14ac:dyDescent="0.4">
      <c r="A37" s="14">
        <f t="shared" si="0"/>
        <v>2012</v>
      </c>
      <c r="B37" s="15">
        <v>45683</v>
      </c>
      <c r="C37" s="15">
        <v>77627</v>
      </c>
      <c r="D37" s="16">
        <f t="shared" si="2"/>
        <v>123310</v>
      </c>
      <c r="E37" s="16">
        <v>162633</v>
      </c>
      <c r="F37" s="17">
        <f t="shared" si="1"/>
        <v>75.82102033412653</v>
      </c>
    </row>
    <row r="38" spans="1:7" x14ac:dyDescent="0.4">
      <c r="A38" s="21">
        <f t="shared" si="0"/>
        <v>2013</v>
      </c>
      <c r="B38" s="22">
        <v>45415</v>
      </c>
      <c r="C38" s="22">
        <v>81191</v>
      </c>
      <c r="D38" s="23">
        <f t="shared" si="2"/>
        <v>126606</v>
      </c>
      <c r="E38" s="23">
        <v>165479</v>
      </c>
      <c r="F38" s="24">
        <f t="shared" si="1"/>
        <v>76.508801721064302</v>
      </c>
    </row>
    <row r="39" spans="1:7" x14ac:dyDescent="0.35">
      <c r="B39" s="2" t="s">
        <v>13</v>
      </c>
      <c r="G39" s="25"/>
    </row>
  </sheetData>
  <mergeCells count="2">
    <mergeCell ref="A2:A3"/>
    <mergeCell ref="B4:E4"/>
  </mergeCells>
  <phoneticPr fontId="2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하수관거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2018-02-28T00:59:51Z</dcterms:created>
  <dcterms:modified xsi:type="dcterms:W3CDTF">2018-02-28T01:34:24Z</dcterms:modified>
</cp:coreProperties>
</file>