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체신직원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68" i="1" l="1"/>
  <c r="AN67" i="1"/>
  <c r="AN66" i="1"/>
  <c r="AN65" i="1"/>
  <c r="AN64" i="1"/>
  <c r="AN63" i="1"/>
  <c r="AN62" i="1"/>
  <c r="AR61" i="1"/>
  <c r="AR60" i="1"/>
  <c r="AR59" i="1"/>
  <c r="AR58" i="1"/>
  <c r="AR57" i="1"/>
  <c r="AR56" i="1"/>
  <c r="AR55" i="1"/>
  <c r="AR54" i="1"/>
  <c r="AR53" i="1"/>
  <c r="AR52" i="1"/>
  <c r="AR51" i="1"/>
  <c r="AR50" i="1"/>
  <c r="AR49" i="1"/>
  <c r="AR48" i="1"/>
  <c r="AR47" i="1"/>
  <c r="AR46" i="1"/>
  <c r="AR45" i="1"/>
  <c r="AR44" i="1"/>
  <c r="AR43" i="1"/>
  <c r="AR42" i="1"/>
  <c r="AR41" i="1"/>
  <c r="AR40" i="1"/>
  <c r="AR39" i="1"/>
  <c r="AR38" i="1"/>
  <c r="AR37" i="1"/>
  <c r="AR36" i="1"/>
  <c r="AR35" i="1"/>
  <c r="AR34" i="1"/>
  <c r="AR33" i="1"/>
  <c r="AR32" i="1"/>
  <c r="AR31" i="1"/>
  <c r="AR30" i="1"/>
  <c r="AR29" i="1"/>
  <c r="AR28" i="1"/>
  <c r="AR27" i="1"/>
  <c r="AR26" i="1"/>
  <c r="AR25" i="1"/>
  <c r="AR24" i="1"/>
  <c r="AR23" i="1"/>
  <c r="BQ22" i="1"/>
  <c r="BK22" i="1"/>
  <c r="BJ22" i="1" s="1"/>
  <c r="AR22" i="1"/>
  <c r="BQ21" i="1"/>
  <c r="BK21" i="1"/>
  <c r="AR21" i="1"/>
  <c r="BQ20" i="1"/>
  <c r="BK20" i="1"/>
  <c r="BJ20" i="1" s="1"/>
  <c r="AR20" i="1"/>
  <c r="BQ19" i="1"/>
  <c r="BK19" i="1"/>
  <c r="AR19" i="1"/>
  <c r="BQ18" i="1"/>
  <c r="BK18" i="1"/>
  <c r="BJ18" i="1" s="1"/>
  <c r="AR18" i="1"/>
  <c r="BQ17" i="1"/>
  <c r="BK17" i="1"/>
  <c r="AR17" i="1"/>
  <c r="BQ16" i="1"/>
  <c r="BK16" i="1"/>
  <c r="BJ16" i="1" s="1"/>
  <c r="AR16" i="1"/>
  <c r="BQ15" i="1"/>
  <c r="BK15" i="1"/>
  <c r="AR15" i="1"/>
  <c r="BQ14" i="1"/>
  <c r="BK14" i="1"/>
  <c r="BJ14" i="1" s="1"/>
  <c r="AR14" i="1"/>
  <c r="BQ13" i="1"/>
  <c r="BK13" i="1"/>
  <c r="AR13" i="1"/>
  <c r="BQ12" i="1"/>
  <c r="BK12" i="1"/>
  <c r="BJ12" i="1" s="1"/>
  <c r="AR12" i="1"/>
  <c r="BQ11" i="1"/>
  <c r="BK11" i="1"/>
  <c r="AR11" i="1"/>
  <c r="BQ10" i="1"/>
  <c r="BK10" i="1"/>
  <c r="BJ10" i="1" s="1"/>
  <c r="BQ9" i="1"/>
  <c r="BK9" i="1"/>
  <c r="BJ9" i="1" s="1"/>
  <c r="BQ8" i="1"/>
  <c r="BK8" i="1"/>
  <c r="BJ8" i="1"/>
  <c r="BJ13" i="1" l="1"/>
  <c r="BJ17" i="1"/>
  <c r="BJ21" i="1"/>
  <c r="BJ11" i="1"/>
  <c r="BJ15" i="1"/>
  <c r="BJ19" i="1"/>
</calcChain>
</file>

<file path=xl/sharedStrings.xml><?xml version="1.0" encoding="utf-8"?>
<sst xmlns="http://schemas.openxmlformats.org/spreadsheetml/2006/main" count="162" uniqueCount="141">
  <si>
    <t>L402-469 체신종사자 현황, 1895-1944, 1946-2014</t>
    <phoneticPr fontId="5" type="noConversion"/>
  </si>
  <si>
    <t xml:space="preserve">대한제국기 경영기 통신기관 종사자 </t>
    <phoneticPr fontId="6" type="noConversion"/>
  </si>
  <si>
    <r>
      <t>미군정</t>
    </r>
    <r>
      <rPr>
        <sz val="10"/>
        <rFont val="맑은 고딕"/>
        <family val="3"/>
        <charset val="128"/>
        <scheme val="major"/>
      </rPr>
      <t>・</t>
    </r>
    <r>
      <rPr>
        <sz val="10"/>
        <rFont val="맑은 고딕"/>
        <family val="3"/>
        <charset val="129"/>
        <scheme val="major"/>
      </rPr>
      <t>대한민국 체신부 종사원</t>
    </r>
    <phoneticPr fontId="6" type="noConversion"/>
  </si>
  <si>
    <t>우정사업본부(정원기준)</t>
    <phoneticPr fontId="6" type="noConversion"/>
  </si>
  <si>
    <t>임시우체사 제외 합계</t>
    <phoneticPr fontId="6" type="noConversion"/>
  </si>
  <si>
    <t>통신원</t>
    <phoneticPr fontId="6" type="noConversion"/>
  </si>
  <si>
    <t>우체사</t>
    <phoneticPr fontId="6" type="noConversion"/>
  </si>
  <si>
    <t>전보사</t>
    <phoneticPr fontId="6" type="noConversion"/>
  </si>
  <si>
    <t>임시우체사</t>
    <phoneticPr fontId="6" type="noConversion"/>
  </si>
  <si>
    <t>전 종사원</t>
    <phoneticPr fontId="6" type="noConversion"/>
  </si>
  <si>
    <t>이중, 조선인</t>
    <phoneticPr fontId="5" type="noConversion"/>
  </si>
  <si>
    <t>정원</t>
  </si>
  <si>
    <t>현원</t>
  </si>
  <si>
    <t>현원내역</t>
  </si>
  <si>
    <t>합계</t>
    <phoneticPr fontId="6" type="noConversion"/>
  </si>
  <si>
    <t>국가공무원</t>
    <phoneticPr fontId="6" type="noConversion"/>
  </si>
  <si>
    <t>비공무원</t>
    <phoneticPr fontId="6" type="noConversion"/>
  </si>
  <si>
    <t>취급소장 제외 합계</t>
    <phoneticPr fontId="6" type="noConversion"/>
  </si>
  <si>
    <t>판임관 이상</t>
    <phoneticPr fontId="6" type="noConversion"/>
  </si>
  <si>
    <t>촉탁</t>
    <phoneticPr fontId="6" type="noConversion"/>
  </si>
  <si>
    <t>고원</t>
    <phoneticPr fontId="6" type="noConversion"/>
  </si>
  <si>
    <t>용인</t>
    <phoneticPr fontId="6" type="noConversion"/>
  </si>
  <si>
    <t>取扱所掌</t>
  </si>
  <si>
    <t>고원</t>
    <phoneticPr fontId="6" type="noConversion"/>
  </si>
  <si>
    <t>정무직</t>
  </si>
  <si>
    <t>별정직</t>
  </si>
  <si>
    <t>일반직</t>
  </si>
  <si>
    <t>연구관</t>
    <phoneticPr fontId="5" type="noConversion"/>
  </si>
  <si>
    <t>연구사</t>
    <phoneticPr fontId="5" type="noConversion"/>
  </si>
  <si>
    <t>기능직</t>
  </si>
  <si>
    <t>고용직</t>
    <phoneticPr fontId="5" type="noConversion"/>
  </si>
  <si>
    <t>계약직</t>
  </si>
  <si>
    <t>별정국직원</t>
  </si>
  <si>
    <t>소계</t>
    <phoneticPr fontId="6" type="noConversion"/>
  </si>
  <si>
    <t>계약직</t>
    <phoneticPr fontId="6" type="noConversion"/>
  </si>
  <si>
    <t>일반직</t>
    <phoneticPr fontId="6" type="noConversion"/>
  </si>
  <si>
    <t>기능직</t>
    <phoneticPr fontId="6" type="noConversion"/>
  </si>
  <si>
    <t>별정직</t>
    <phoneticPr fontId="6" type="noConversion"/>
  </si>
  <si>
    <t>기타</t>
    <phoneticPr fontId="6" type="noConversion"/>
  </si>
  <si>
    <t>별정국직원</t>
    <phoneticPr fontId="6" type="noConversion"/>
  </si>
  <si>
    <t>전문계약직</t>
    <phoneticPr fontId="6" type="noConversion"/>
  </si>
  <si>
    <t>청원경찰</t>
    <phoneticPr fontId="6" type="noConversion"/>
  </si>
  <si>
    <t>보조인력</t>
    <phoneticPr fontId="6" type="noConversion"/>
  </si>
  <si>
    <t>칙임</t>
    <phoneticPr fontId="6" type="noConversion"/>
  </si>
  <si>
    <t>주임</t>
    <phoneticPr fontId="6" type="noConversion"/>
  </si>
  <si>
    <t>판임</t>
    <phoneticPr fontId="6" type="noConversion"/>
  </si>
  <si>
    <t>고인</t>
    <phoneticPr fontId="6" type="noConversion"/>
  </si>
  <si>
    <t>주사</t>
    <phoneticPr fontId="6" type="noConversion"/>
  </si>
  <si>
    <t>소계</t>
    <phoneticPr fontId="6" type="noConversion"/>
  </si>
  <si>
    <t>칙임관</t>
    <phoneticPr fontId="6" type="noConversion"/>
  </si>
  <si>
    <t>주임관</t>
    <phoneticPr fontId="6" type="noConversion"/>
  </si>
  <si>
    <t>주임관대우</t>
    <phoneticPr fontId="6" type="noConversion"/>
  </si>
  <si>
    <t>판임관</t>
    <phoneticPr fontId="6" type="noConversion"/>
  </si>
  <si>
    <t>판임관대우</t>
    <phoneticPr fontId="6" type="noConversion"/>
  </si>
  <si>
    <t>주임관</t>
    <phoneticPr fontId="6" type="noConversion"/>
  </si>
  <si>
    <t>1급</t>
  </si>
  <si>
    <t>2급</t>
  </si>
  <si>
    <t>3급</t>
  </si>
  <si>
    <t>4급</t>
  </si>
  <si>
    <t>5급</t>
  </si>
  <si>
    <t>6급</t>
  </si>
  <si>
    <t>7급</t>
  </si>
  <si>
    <t>8급</t>
  </si>
  <si>
    <t>9급</t>
  </si>
  <si>
    <t>무기계약</t>
    <phoneticPr fontId="6" type="noConversion"/>
  </si>
  <si>
    <t>기간제</t>
    <phoneticPr fontId="6" type="noConversion"/>
  </si>
  <si>
    <t>L402</t>
    <phoneticPr fontId="6" type="noConversion"/>
  </si>
  <si>
    <t>L403</t>
    <phoneticPr fontId="6" type="noConversion"/>
  </si>
  <si>
    <t>L404</t>
    <phoneticPr fontId="6" type="noConversion"/>
  </si>
  <si>
    <t>L405</t>
    <phoneticPr fontId="6" type="noConversion"/>
  </si>
  <si>
    <t>L406</t>
    <phoneticPr fontId="6" type="noConversion"/>
  </si>
  <si>
    <t>L407</t>
    <phoneticPr fontId="6" type="noConversion"/>
  </si>
  <si>
    <t>L408</t>
    <phoneticPr fontId="6" type="noConversion"/>
  </si>
  <si>
    <t>L409</t>
    <phoneticPr fontId="6" type="noConversion"/>
  </si>
  <si>
    <t>L410</t>
    <phoneticPr fontId="6" type="noConversion"/>
  </si>
  <si>
    <t>L411</t>
    <phoneticPr fontId="6" type="noConversion"/>
  </si>
  <si>
    <t>L412</t>
    <phoneticPr fontId="6" type="noConversion"/>
  </si>
  <si>
    <t>L413</t>
    <phoneticPr fontId="6" type="noConversion"/>
  </si>
  <si>
    <t>L414</t>
    <phoneticPr fontId="6" type="noConversion"/>
  </si>
  <si>
    <t>L415</t>
    <phoneticPr fontId="6" type="noConversion"/>
  </si>
  <si>
    <t>L416</t>
    <phoneticPr fontId="6" type="noConversion"/>
  </si>
  <si>
    <t>L417</t>
    <phoneticPr fontId="6" type="noConversion"/>
  </si>
  <si>
    <t>L418</t>
    <phoneticPr fontId="6" type="noConversion"/>
  </si>
  <si>
    <t>L419</t>
    <phoneticPr fontId="6" type="noConversion"/>
  </si>
  <si>
    <t>L420</t>
    <phoneticPr fontId="6" type="noConversion"/>
  </si>
  <si>
    <t>L421</t>
    <phoneticPr fontId="6" type="noConversion"/>
  </si>
  <si>
    <t>L422</t>
    <phoneticPr fontId="6" type="noConversion"/>
  </si>
  <si>
    <t>L423</t>
    <phoneticPr fontId="6" type="noConversion"/>
  </si>
  <si>
    <t>L424</t>
    <phoneticPr fontId="6" type="noConversion"/>
  </si>
  <si>
    <t>L425</t>
    <phoneticPr fontId="6" type="noConversion"/>
  </si>
  <si>
    <t>L426</t>
    <phoneticPr fontId="6" type="noConversion"/>
  </si>
  <si>
    <t>L427</t>
    <phoneticPr fontId="6" type="noConversion"/>
  </si>
  <si>
    <t>L428</t>
    <phoneticPr fontId="6" type="noConversion"/>
  </si>
  <si>
    <t>L429</t>
    <phoneticPr fontId="6" type="noConversion"/>
  </si>
  <si>
    <t>L430</t>
    <phoneticPr fontId="6" type="noConversion"/>
  </si>
  <si>
    <t>L431</t>
    <phoneticPr fontId="6" type="noConversion"/>
  </si>
  <si>
    <t>L432</t>
    <phoneticPr fontId="6" type="noConversion"/>
  </si>
  <si>
    <t>L433</t>
    <phoneticPr fontId="6" type="noConversion"/>
  </si>
  <si>
    <t>L434</t>
    <phoneticPr fontId="6" type="noConversion"/>
  </si>
  <si>
    <t>L435</t>
    <phoneticPr fontId="6" type="noConversion"/>
  </si>
  <si>
    <t>L436</t>
    <phoneticPr fontId="6" type="noConversion"/>
  </si>
  <si>
    <t>L437</t>
    <phoneticPr fontId="6" type="noConversion"/>
  </si>
  <si>
    <t>L438</t>
    <phoneticPr fontId="6" type="noConversion"/>
  </si>
  <si>
    <t>L439</t>
    <phoneticPr fontId="6" type="noConversion"/>
  </si>
  <si>
    <t>L440</t>
    <phoneticPr fontId="6" type="noConversion"/>
  </si>
  <si>
    <t>L441</t>
    <phoneticPr fontId="6" type="noConversion"/>
  </si>
  <si>
    <t>L442</t>
    <phoneticPr fontId="6" type="noConversion"/>
  </si>
  <si>
    <t>L443</t>
    <phoneticPr fontId="6" type="noConversion"/>
  </si>
  <si>
    <t>L444</t>
    <phoneticPr fontId="6" type="noConversion"/>
  </si>
  <si>
    <t>L445</t>
    <phoneticPr fontId="6" type="noConversion"/>
  </si>
  <si>
    <t>L446</t>
    <phoneticPr fontId="6" type="noConversion"/>
  </si>
  <si>
    <t>L447</t>
    <phoneticPr fontId="6" type="noConversion"/>
  </si>
  <si>
    <t>L448</t>
    <phoneticPr fontId="6" type="noConversion"/>
  </si>
  <si>
    <t>L449</t>
    <phoneticPr fontId="6" type="noConversion"/>
  </si>
  <si>
    <t>L450</t>
    <phoneticPr fontId="6" type="noConversion"/>
  </si>
  <si>
    <t>L451</t>
    <phoneticPr fontId="6" type="noConversion"/>
  </si>
  <si>
    <t>L452</t>
    <phoneticPr fontId="6" type="noConversion"/>
  </si>
  <si>
    <t>L453</t>
    <phoneticPr fontId="6" type="noConversion"/>
  </si>
  <si>
    <t>L454</t>
    <phoneticPr fontId="6" type="noConversion"/>
  </si>
  <si>
    <t>L455</t>
    <phoneticPr fontId="6" type="noConversion"/>
  </si>
  <si>
    <t>L456</t>
    <phoneticPr fontId="6" type="noConversion"/>
  </si>
  <si>
    <t>L457</t>
    <phoneticPr fontId="6" type="noConversion"/>
  </si>
  <si>
    <t>L458</t>
    <phoneticPr fontId="6" type="noConversion"/>
  </si>
  <si>
    <t>L459</t>
    <phoneticPr fontId="6" type="noConversion"/>
  </si>
  <si>
    <t>L460</t>
    <phoneticPr fontId="6" type="noConversion"/>
  </si>
  <si>
    <t>L461</t>
    <phoneticPr fontId="6" type="noConversion"/>
  </si>
  <si>
    <t>L462</t>
    <phoneticPr fontId="6" type="noConversion"/>
  </si>
  <si>
    <t>L463</t>
    <phoneticPr fontId="6" type="noConversion"/>
  </si>
  <si>
    <t>L464</t>
    <phoneticPr fontId="6" type="noConversion"/>
  </si>
  <si>
    <t>L465</t>
    <phoneticPr fontId="6" type="noConversion"/>
  </si>
  <si>
    <t>L466</t>
    <phoneticPr fontId="6" type="noConversion"/>
  </si>
  <si>
    <t>L467</t>
    <phoneticPr fontId="6" type="noConversion"/>
  </si>
  <si>
    <t>L468</t>
    <phoneticPr fontId="6" type="noConversion"/>
  </si>
  <si>
    <t>L469</t>
    <phoneticPr fontId="6" type="noConversion"/>
  </si>
  <si>
    <t>남북한, 명</t>
    <phoneticPr fontId="6" type="noConversion"/>
  </si>
  <si>
    <t>남한, 명</t>
    <phoneticPr fontId="6" type="noConversion"/>
  </si>
  <si>
    <t>주: 1) 2000년이후로 별정국직원과 계약직이 추가된다.</t>
    <phoneticPr fontId="5" type="noConversion"/>
  </si>
  <si>
    <t xml:space="preserve">    2) 2012년 계약직은 임기직으로, 일반직은 행정·기술직으로, 기능직은 우정직으로 개편된다.</t>
    <phoneticPr fontId="6" type="noConversion"/>
  </si>
  <si>
    <t>-</t>
  </si>
  <si>
    <r>
      <t>조선통감부</t>
    </r>
    <r>
      <rPr>
        <sz val="10"/>
        <rFont val="맑은 고딕"/>
        <family val="3"/>
        <charset val="128"/>
        <scheme val="major"/>
      </rPr>
      <t>・</t>
    </r>
    <r>
      <rPr>
        <sz val="10"/>
        <rFont val="맑은 고딕"/>
        <family val="3"/>
        <charset val="129"/>
        <scheme val="major"/>
      </rPr>
      <t>조선총독부 체신국 종사자</t>
    </r>
    <phoneticPr fontId="5" type="noConversion"/>
  </si>
  <si>
    <t>자료:  朝鮮統監府通信管理局,  『統監府通信事業報告』, 各年度版；朝鮮総督府逓信局,  『朝鮮総督府逓信年報』, 各年度版；체신부, 『체신통계연보』, 각년도판；동, 『체신기구연혁사』(1965)；한국우정100년사 편찬위원회 편, 『한국우정100년사』(체신부, 1984)；우정사업본부 『우정사업본부 연차보고서』, 각년도판；박이택, 『한국 통신산업에 있어서 지배구조와 고용구조 1876-1945』(한국학술정보, 2008), p. 306.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</si>
</sst>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);[Red]\(0\)"/>
  </numFmts>
  <fonts count="10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8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/>
  </cellStyleXfs>
  <cellXfs count="81">
    <xf numFmtId="0" fontId="0" fillId="0" borderId="0" xfId="0">
      <alignment vertical="center"/>
    </xf>
    <xf numFmtId="38" fontId="3" fillId="0" borderId="0" xfId="2" applyNumberFormat="1" applyFont="1" applyFill="1" applyAlignment="1">
      <alignment horizontal="center" vertical="center"/>
    </xf>
    <xf numFmtId="38" fontId="3" fillId="0" borderId="0" xfId="2" applyNumberFormat="1" applyFont="1" applyFill="1" applyAlignment="1">
      <alignment horizontal="left" vertical="center"/>
    </xf>
    <xf numFmtId="177" fontId="3" fillId="0" borderId="0" xfId="2" applyNumberFormat="1" applyFont="1" applyFill="1" applyAlignment="1">
      <alignment horizontal="right" vertical="center"/>
    </xf>
    <xf numFmtId="38" fontId="3" fillId="0" borderId="0" xfId="2" applyNumberFormat="1" applyFont="1" applyFill="1" applyAlignment="1">
      <alignment horizontal="right" vertical="center"/>
    </xf>
    <xf numFmtId="177" fontId="3" fillId="0" borderId="0" xfId="2" applyNumberFormat="1" applyFont="1" applyFill="1" applyAlignment="1">
      <alignment horizontal="left" vertical="center"/>
    </xf>
    <xf numFmtId="177" fontId="3" fillId="0" borderId="1" xfId="2" applyNumberFormat="1" applyFont="1" applyFill="1" applyBorder="1" applyAlignment="1">
      <alignment horizontal="right" vertical="center"/>
    </xf>
    <xf numFmtId="177" fontId="3" fillId="0" borderId="0" xfId="2" applyNumberFormat="1" applyFont="1" applyFill="1" applyBorder="1" applyAlignment="1">
      <alignment horizontal="right" vertical="center"/>
    </xf>
    <xf numFmtId="38" fontId="3" fillId="0" borderId="1" xfId="3" applyNumberFormat="1" applyFont="1" applyFill="1" applyBorder="1" applyAlignment="1">
      <alignment horizontal="center" vertical="center"/>
    </xf>
    <xf numFmtId="38" fontId="8" fillId="0" borderId="2" xfId="2" applyNumberFormat="1" applyFont="1" applyBorder="1" applyAlignment="1">
      <alignment horizontal="center" vertical="center"/>
    </xf>
    <xf numFmtId="0" fontId="3" fillId="0" borderId="0" xfId="2" applyFont="1" applyFill="1" applyBorder="1">
      <alignment vertical="center"/>
    </xf>
    <xf numFmtId="0" fontId="3" fillId="0" borderId="2" xfId="2" applyFont="1" applyFill="1" applyBorder="1">
      <alignment vertical="center"/>
    </xf>
    <xf numFmtId="176" fontId="3" fillId="0" borderId="2" xfId="1" applyFont="1" applyFill="1" applyBorder="1">
      <alignment vertical="center"/>
    </xf>
    <xf numFmtId="38" fontId="3" fillId="0" borderId="2" xfId="3" applyNumberFormat="1" applyFont="1" applyFill="1" applyBorder="1" applyAlignment="1">
      <alignment horizontal="center" vertical="center"/>
    </xf>
    <xf numFmtId="38" fontId="3" fillId="0" borderId="3" xfId="2" applyNumberFormat="1" applyFont="1" applyFill="1" applyBorder="1" applyAlignment="1">
      <alignment horizontal="center" vertical="center"/>
    </xf>
    <xf numFmtId="38" fontId="3" fillId="0" borderId="3" xfId="4" applyNumberFormat="1" applyFont="1" applyFill="1" applyBorder="1" applyAlignment="1">
      <alignment horizontal="center" vertical="center"/>
    </xf>
    <xf numFmtId="38" fontId="3" fillId="0" borderId="0" xfId="4" applyNumberFormat="1" applyFont="1" applyFill="1" applyAlignment="1">
      <alignment horizontal="center" vertical="center"/>
    </xf>
    <xf numFmtId="38" fontId="3" fillId="0" borderId="0" xfId="4" applyNumberFormat="1" applyFont="1" applyFill="1" applyBorder="1" applyAlignment="1">
      <alignment horizontal="center" vertical="center"/>
    </xf>
    <xf numFmtId="177" fontId="3" fillId="0" borderId="0" xfId="3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38" fontId="8" fillId="0" borderId="1" xfId="2" applyNumberFormat="1" applyFont="1" applyBorder="1" applyAlignment="1">
      <alignment horizontal="center" vertical="center"/>
    </xf>
    <xf numFmtId="176" fontId="8" fillId="0" borderId="1" xfId="1" applyFont="1" applyBorder="1" applyAlignment="1">
      <alignment horizontal="center" vertical="center"/>
    </xf>
    <xf numFmtId="0" fontId="3" fillId="0" borderId="1" xfId="2" applyFont="1" applyFill="1" applyBorder="1">
      <alignment vertical="center"/>
    </xf>
    <xf numFmtId="176" fontId="3" fillId="0" borderId="1" xfId="1" applyFont="1" applyFill="1" applyBorder="1">
      <alignment vertical="center"/>
    </xf>
    <xf numFmtId="177" fontId="3" fillId="0" borderId="1" xfId="3" applyNumberFormat="1" applyFont="1" applyFill="1" applyBorder="1" applyAlignment="1">
      <alignment horizontal="right" vertical="center"/>
    </xf>
    <xf numFmtId="38" fontId="3" fillId="0" borderId="1" xfId="3" applyNumberFormat="1" applyFont="1" applyFill="1" applyBorder="1" applyAlignment="1">
      <alignment horizontal="right" vertical="center"/>
    </xf>
    <xf numFmtId="38" fontId="3" fillId="0" borderId="1" xfId="2" applyNumberFormat="1" applyFont="1" applyFill="1" applyBorder="1" applyAlignment="1">
      <alignment horizontal="center" vertical="center"/>
    </xf>
    <xf numFmtId="176" fontId="3" fillId="0" borderId="1" xfId="1" applyFont="1" applyFill="1" applyBorder="1" applyAlignment="1">
      <alignment vertical="center"/>
    </xf>
    <xf numFmtId="0" fontId="8" fillId="0" borderId="0" xfId="2" applyFont="1" applyBorder="1" applyAlignment="1">
      <alignment horizontal="center" vertical="center"/>
    </xf>
    <xf numFmtId="38" fontId="8" fillId="0" borderId="0" xfId="2" applyNumberFormat="1" applyFont="1" applyBorder="1" applyAlignment="1">
      <alignment horizontal="center" vertical="center"/>
    </xf>
    <xf numFmtId="176" fontId="8" fillId="0" borderId="0" xfId="1" applyFont="1" applyBorder="1" applyAlignment="1">
      <alignment horizontal="center" vertical="center"/>
    </xf>
    <xf numFmtId="176" fontId="3" fillId="0" borderId="0" xfId="1" applyFont="1" applyFill="1" applyBorder="1">
      <alignment vertical="center"/>
    </xf>
    <xf numFmtId="177" fontId="3" fillId="0" borderId="0" xfId="3" applyNumberFormat="1" applyFont="1" applyFill="1" applyBorder="1" applyAlignment="1">
      <alignment horizontal="right" vertical="center"/>
    </xf>
    <xf numFmtId="38" fontId="3" fillId="0" borderId="0" xfId="3" applyNumberFormat="1" applyFont="1" applyFill="1" applyBorder="1" applyAlignment="1">
      <alignment horizontal="right" vertical="center"/>
    </xf>
    <xf numFmtId="38" fontId="3" fillId="0" borderId="0" xfId="3" applyNumberFormat="1" applyFont="1" applyFill="1" applyBorder="1" applyAlignment="1">
      <alignment horizontal="center" vertical="center"/>
    </xf>
    <xf numFmtId="38" fontId="3" fillId="0" borderId="0" xfId="2" applyNumberFormat="1" applyFont="1" applyFill="1" applyBorder="1" applyAlignment="1">
      <alignment horizontal="center" vertical="center"/>
    </xf>
    <xf numFmtId="176" fontId="3" fillId="0" borderId="0" xfId="1" applyFont="1" applyFill="1" applyBorder="1" applyAlignment="1">
      <alignment vertical="center"/>
    </xf>
    <xf numFmtId="0" fontId="8" fillId="0" borderId="3" xfId="2" applyFont="1" applyBorder="1" applyAlignment="1">
      <alignment horizontal="center" vertical="center"/>
    </xf>
    <xf numFmtId="38" fontId="8" fillId="0" borderId="3" xfId="2" applyNumberFormat="1" applyFont="1" applyBorder="1" applyAlignment="1">
      <alignment horizontal="center" vertical="center"/>
    </xf>
    <xf numFmtId="176" fontId="8" fillId="0" borderId="3" xfId="1" applyFont="1" applyBorder="1" applyAlignment="1">
      <alignment horizontal="center" vertical="center"/>
    </xf>
    <xf numFmtId="177" fontId="3" fillId="0" borderId="3" xfId="2" applyNumberFormat="1" applyFont="1" applyFill="1" applyBorder="1" applyAlignment="1">
      <alignment horizontal="right" vertical="center"/>
    </xf>
    <xf numFmtId="176" fontId="3" fillId="0" borderId="3" xfId="1" applyFont="1" applyFill="1" applyBorder="1" applyAlignment="1">
      <alignment vertical="center"/>
    </xf>
    <xf numFmtId="38" fontId="8" fillId="0" borderId="0" xfId="2" applyNumberFormat="1" applyFont="1" applyAlignment="1">
      <alignment horizontal="center" vertical="center"/>
    </xf>
    <xf numFmtId="0" fontId="3" fillId="0" borderId="0" xfId="4" applyFont="1" applyFill="1">
      <alignment vertical="center"/>
    </xf>
    <xf numFmtId="38" fontId="3" fillId="0" borderId="0" xfId="3" applyNumberFormat="1" applyFont="1" applyFill="1" applyBorder="1" applyAlignment="1">
      <alignment horizontal="left" vertical="center"/>
    </xf>
    <xf numFmtId="0" fontId="3" fillId="0" borderId="3" xfId="2" applyFont="1" applyFill="1" applyBorder="1">
      <alignment vertical="center"/>
    </xf>
    <xf numFmtId="176" fontId="3" fillId="0" borderId="3" xfId="1" applyFont="1" applyFill="1" applyBorder="1">
      <alignment vertical="center"/>
    </xf>
    <xf numFmtId="38" fontId="3" fillId="0" borderId="0" xfId="2" applyNumberFormat="1" applyFont="1" applyFill="1" applyBorder="1" applyAlignment="1">
      <alignment horizontal="right" vertical="center"/>
    </xf>
    <xf numFmtId="38" fontId="3" fillId="0" borderId="0" xfId="5" applyNumberFormat="1" applyFont="1" applyFill="1" applyBorder="1" applyAlignment="1">
      <alignment horizontal="center" vertical="center"/>
    </xf>
    <xf numFmtId="177" fontId="3" fillId="0" borderId="3" xfId="3" applyNumberFormat="1" applyFont="1" applyFill="1" applyBorder="1" applyAlignment="1">
      <alignment horizontal="right" vertical="center"/>
    </xf>
    <xf numFmtId="38" fontId="3" fillId="0" borderId="3" xfId="2" applyNumberFormat="1" applyFont="1" applyFill="1" applyBorder="1" applyAlignment="1">
      <alignment horizontal="right" vertical="center"/>
    </xf>
    <xf numFmtId="38" fontId="3" fillId="0" borderId="3" xfId="5" applyNumberFormat="1" applyFont="1" applyFill="1" applyBorder="1" applyAlignment="1">
      <alignment horizontal="center" vertical="center"/>
    </xf>
    <xf numFmtId="38" fontId="3" fillId="0" borderId="3" xfId="3" applyNumberFormat="1" applyFont="1" applyFill="1" applyBorder="1" applyAlignment="1">
      <alignment horizontal="center" vertical="center"/>
    </xf>
    <xf numFmtId="176" fontId="3" fillId="0" borderId="0" xfId="1" applyFont="1" applyFill="1" applyAlignment="1">
      <alignment horizontal="center" vertical="center"/>
    </xf>
    <xf numFmtId="176" fontId="3" fillId="0" borderId="0" xfId="1" applyFont="1" applyFill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38" fontId="3" fillId="0" borderId="0" xfId="3" applyNumberFormat="1" applyFont="1" applyFill="1" applyAlignment="1">
      <alignment horizontal="center" vertical="center"/>
    </xf>
    <xf numFmtId="38" fontId="3" fillId="0" borderId="0" xfId="3" applyNumberFormat="1" applyFont="1" applyFill="1" applyAlignment="1">
      <alignment horizontal="right" vertical="center"/>
    </xf>
    <xf numFmtId="38" fontId="3" fillId="0" borderId="1" xfId="2" applyNumberFormat="1" applyFont="1" applyFill="1" applyBorder="1" applyAlignment="1">
      <alignment horizontal="center" vertical="center"/>
    </xf>
    <xf numFmtId="38" fontId="3" fillId="0" borderId="3" xfId="2" applyNumberFormat="1" applyFont="1" applyFill="1" applyBorder="1" applyAlignment="1">
      <alignment horizontal="center" vertical="center"/>
    </xf>
    <xf numFmtId="38" fontId="3" fillId="0" borderId="2" xfId="2" applyNumberFormat="1" applyFont="1" applyFill="1" applyBorder="1" applyAlignment="1">
      <alignment horizontal="center" vertical="center"/>
    </xf>
    <xf numFmtId="38" fontId="3" fillId="0" borderId="2" xfId="4" applyNumberFormat="1" applyFont="1" applyFill="1" applyBorder="1" applyAlignment="1">
      <alignment horizontal="center" vertical="center"/>
    </xf>
    <xf numFmtId="38" fontId="3" fillId="0" borderId="1" xfId="3" applyNumberFormat="1" applyFont="1" applyFill="1" applyBorder="1" applyAlignment="1">
      <alignment horizontal="center" vertical="center"/>
    </xf>
    <xf numFmtId="38" fontId="3" fillId="0" borderId="3" xfId="3" applyNumberFormat="1" applyFont="1" applyFill="1" applyBorder="1" applyAlignment="1">
      <alignment horizontal="center" vertical="center"/>
    </xf>
    <xf numFmtId="38" fontId="3" fillId="0" borderId="1" xfId="3" applyNumberFormat="1" applyFont="1" applyFill="1" applyBorder="1" applyAlignment="1">
      <alignment horizontal="center" vertical="center" wrapText="1"/>
    </xf>
    <xf numFmtId="176" fontId="3" fillId="0" borderId="1" xfId="1" applyFont="1" applyFill="1" applyBorder="1" applyAlignment="1">
      <alignment horizontal="center" vertical="center"/>
    </xf>
    <xf numFmtId="176" fontId="3" fillId="0" borderId="3" xfId="1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177" fontId="3" fillId="0" borderId="1" xfId="2" applyNumberFormat="1" applyFont="1" applyFill="1" applyBorder="1" applyAlignment="1">
      <alignment horizontal="center" vertical="center"/>
    </xf>
    <xf numFmtId="177" fontId="3" fillId="0" borderId="0" xfId="2" applyNumberFormat="1" applyFont="1" applyFill="1" applyBorder="1" applyAlignment="1">
      <alignment horizontal="center" vertical="center"/>
    </xf>
    <xf numFmtId="38" fontId="3" fillId="0" borderId="0" xfId="2" applyNumberFormat="1" applyFont="1" applyFill="1" applyBorder="1" applyAlignment="1">
      <alignment horizontal="center" vertical="center"/>
    </xf>
    <xf numFmtId="177" fontId="3" fillId="0" borderId="2" xfId="2" applyNumberFormat="1" applyFont="1" applyFill="1" applyBorder="1" applyAlignment="1">
      <alignment horizontal="center" vertical="center"/>
    </xf>
    <xf numFmtId="177" fontId="3" fillId="0" borderId="1" xfId="3" applyNumberFormat="1" applyFont="1" applyFill="1" applyBorder="1" applyAlignment="1">
      <alignment horizontal="center" vertical="center"/>
    </xf>
    <xf numFmtId="177" fontId="3" fillId="0" borderId="0" xfId="3" applyNumberFormat="1" applyFont="1" applyFill="1" applyBorder="1" applyAlignment="1">
      <alignment horizontal="center" vertical="center"/>
    </xf>
    <xf numFmtId="177" fontId="3" fillId="0" borderId="3" xfId="3" applyNumberFormat="1" applyFont="1" applyFill="1" applyBorder="1" applyAlignment="1">
      <alignment horizontal="center" vertical="center"/>
    </xf>
    <xf numFmtId="38" fontId="3" fillId="0" borderId="0" xfId="3" applyNumberFormat="1" applyFont="1" applyFill="1" applyBorder="1" applyAlignment="1">
      <alignment horizontal="center" vertical="center"/>
    </xf>
    <xf numFmtId="38" fontId="8" fillId="0" borderId="1" xfId="2" applyNumberFormat="1" applyFont="1" applyBorder="1" applyAlignment="1">
      <alignment horizontal="center" vertical="center"/>
    </xf>
    <xf numFmtId="38" fontId="8" fillId="0" borderId="0" xfId="2" applyNumberFormat="1" applyFont="1" applyBorder="1" applyAlignment="1">
      <alignment horizontal="center" vertical="center"/>
    </xf>
    <xf numFmtId="38" fontId="8" fillId="0" borderId="3" xfId="2" applyNumberFormat="1" applyFont="1" applyBorder="1" applyAlignment="1">
      <alignment horizontal="center" vertical="center"/>
    </xf>
    <xf numFmtId="0" fontId="3" fillId="0" borderId="0" xfId="0" applyFont="1">
      <alignment vertical="center"/>
    </xf>
  </cellXfs>
  <cellStyles count="6">
    <cellStyle name="쉼표 [0]" xfId="1" builtinId="6"/>
    <cellStyle name="표준" xfId="0" builtinId="0"/>
    <cellStyle name="표준 10" xfId="2"/>
    <cellStyle name="표준 22" xfId="5"/>
    <cellStyle name="표준 9_통신-우편" xfId="3"/>
    <cellStyle name="표준_逓信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BX96"/>
  <sheetViews>
    <sheetView tabSelected="1" zoomScaleNormal="100" workbookViewId="0"/>
  </sheetViews>
  <sheetFormatPr defaultColWidth="8.8984375" defaultRowHeight="15.6" x14ac:dyDescent="0.25"/>
  <cols>
    <col min="1" max="1" width="8.8984375" style="1"/>
    <col min="2" max="2" width="17.3984375" style="1" customWidth="1"/>
    <col min="3" max="15" width="8.8984375" style="1"/>
    <col min="16" max="16" width="8.09765625" style="3" bestFit="1" customWidth="1"/>
    <col min="17" max="17" width="15" style="1" bestFit="1" customWidth="1"/>
    <col min="18" max="18" width="8.09765625" style="1" bestFit="1" customWidth="1"/>
    <col min="19" max="19" width="8.8984375" style="4" bestFit="1" customWidth="1"/>
    <col min="20" max="20" width="8.59765625" style="1" bestFit="1" customWidth="1"/>
    <col min="21" max="27" width="8.09765625" style="1" bestFit="1" customWidth="1"/>
    <col min="28" max="28" width="15" style="1" bestFit="1" customWidth="1"/>
    <col min="29" max="29" width="8.8984375" style="1"/>
    <col min="30" max="33" width="8.09765625" style="1" bestFit="1" customWidth="1"/>
    <col min="34" max="34" width="10" style="1" customWidth="1"/>
    <col min="35" max="59" width="8.8984375" style="1"/>
    <col min="60" max="60" width="4.09765625" style="1" customWidth="1"/>
    <col min="61" max="61" width="5.59765625" style="1" bestFit="1" customWidth="1"/>
    <col min="62" max="75" width="8.8984375" style="1"/>
    <col min="76" max="76" width="8.8984375" style="80"/>
    <col min="77" max="16384" width="8.8984375" style="1"/>
  </cols>
  <sheetData>
    <row r="1" spans="1:76" x14ac:dyDescent="0.25">
      <c r="B1" s="2" t="s">
        <v>0</v>
      </c>
      <c r="I1" s="2"/>
      <c r="AO1" s="2"/>
      <c r="BI1" s="3"/>
      <c r="BJ1" s="4"/>
      <c r="BX1" s="1"/>
    </row>
    <row r="2" spans="1:76" x14ac:dyDescent="0.25">
      <c r="B2" s="2" t="s">
        <v>1</v>
      </c>
      <c r="I2" s="2"/>
      <c r="Q2" s="5" t="s">
        <v>139</v>
      </c>
      <c r="S2" s="1"/>
      <c r="AN2" s="2" t="s">
        <v>2</v>
      </c>
      <c r="BI2" s="3"/>
      <c r="BJ2" s="2" t="s">
        <v>3</v>
      </c>
      <c r="BX2" s="1"/>
    </row>
    <row r="3" spans="1:76" x14ac:dyDescent="0.25">
      <c r="A3" s="58"/>
      <c r="B3" s="77" t="s">
        <v>4</v>
      </c>
      <c r="C3" s="77" t="s">
        <v>5</v>
      </c>
      <c r="D3" s="77"/>
      <c r="E3" s="77"/>
      <c r="F3" s="77"/>
      <c r="G3" s="77" t="s">
        <v>6</v>
      </c>
      <c r="H3" s="77"/>
      <c r="I3" s="77"/>
      <c r="J3" s="77" t="s">
        <v>7</v>
      </c>
      <c r="K3" s="77"/>
      <c r="L3" s="77"/>
      <c r="M3" s="77" t="s">
        <v>8</v>
      </c>
      <c r="N3" s="77"/>
      <c r="P3" s="6"/>
      <c r="Q3" s="60" t="s">
        <v>9</v>
      </c>
      <c r="R3" s="60"/>
      <c r="S3" s="60"/>
      <c r="T3" s="60"/>
      <c r="U3" s="60"/>
      <c r="V3" s="60"/>
      <c r="W3" s="60"/>
      <c r="X3" s="60"/>
      <c r="Y3" s="60"/>
      <c r="Z3" s="60"/>
      <c r="AA3" s="60"/>
      <c r="AB3" s="72" t="s">
        <v>10</v>
      </c>
      <c r="AC3" s="72"/>
      <c r="AD3" s="72"/>
      <c r="AE3" s="72"/>
      <c r="AF3" s="72"/>
      <c r="AG3" s="72"/>
      <c r="AH3" s="72"/>
      <c r="AI3" s="72"/>
      <c r="AJ3" s="72"/>
      <c r="AK3" s="72"/>
      <c r="AM3" s="73"/>
      <c r="AN3" s="62" t="s">
        <v>11</v>
      </c>
      <c r="AO3" s="62" t="s">
        <v>12</v>
      </c>
      <c r="AP3" s="62" t="s">
        <v>13</v>
      </c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I3" s="69"/>
      <c r="BJ3" s="58" t="s">
        <v>14</v>
      </c>
      <c r="BK3" s="60" t="s">
        <v>15</v>
      </c>
      <c r="BL3" s="60"/>
      <c r="BM3" s="60"/>
      <c r="BN3" s="60"/>
      <c r="BO3" s="60"/>
      <c r="BP3" s="60"/>
      <c r="BQ3" s="60" t="s">
        <v>16</v>
      </c>
      <c r="BR3" s="60"/>
      <c r="BS3" s="60"/>
      <c r="BT3" s="60"/>
      <c r="BU3" s="60"/>
      <c r="BV3" s="60"/>
      <c r="BW3" s="60"/>
      <c r="BX3" s="1"/>
    </row>
    <row r="4" spans="1:76" x14ac:dyDescent="0.25">
      <c r="A4" s="71"/>
      <c r="B4" s="78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P4" s="7"/>
      <c r="Q4" s="67" t="s">
        <v>17</v>
      </c>
      <c r="R4" s="60" t="s">
        <v>18</v>
      </c>
      <c r="S4" s="60"/>
      <c r="T4" s="60"/>
      <c r="U4" s="60"/>
      <c r="V4" s="60"/>
      <c r="W4" s="60"/>
      <c r="X4" s="67" t="s">
        <v>19</v>
      </c>
      <c r="Y4" s="67" t="s">
        <v>20</v>
      </c>
      <c r="Z4" s="67" t="s">
        <v>21</v>
      </c>
      <c r="AA4" s="67" t="s">
        <v>22</v>
      </c>
      <c r="AB4" s="67" t="s">
        <v>17</v>
      </c>
      <c r="AC4" s="60" t="s">
        <v>18</v>
      </c>
      <c r="AD4" s="60"/>
      <c r="AE4" s="60"/>
      <c r="AF4" s="60"/>
      <c r="AG4" s="60"/>
      <c r="AH4" s="65" t="s">
        <v>19</v>
      </c>
      <c r="AI4" s="65" t="s">
        <v>23</v>
      </c>
      <c r="AJ4" s="65" t="s">
        <v>21</v>
      </c>
      <c r="AK4" s="67" t="s">
        <v>22</v>
      </c>
      <c r="AM4" s="74"/>
      <c r="AN4" s="76"/>
      <c r="AO4" s="76"/>
      <c r="AP4" s="62" t="s">
        <v>24</v>
      </c>
      <c r="AQ4" s="62" t="s">
        <v>25</v>
      </c>
      <c r="AR4" s="8"/>
      <c r="AS4" s="62" t="s">
        <v>26</v>
      </c>
      <c r="AT4" s="62"/>
      <c r="AU4" s="62"/>
      <c r="AV4" s="62"/>
      <c r="AW4" s="62"/>
      <c r="AX4" s="62"/>
      <c r="AY4" s="62"/>
      <c r="AZ4" s="62"/>
      <c r="BA4" s="62"/>
      <c r="BB4" s="62" t="s">
        <v>27</v>
      </c>
      <c r="BC4" s="62" t="s">
        <v>28</v>
      </c>
      <c r="BD4" s="62" t="s">
        <v>29</v>
      </c>
      <c r="BE4" s="64" t="s">
        <v>30</v>
      </c>
      <c r="BF4" s="58" t="s">
        <v>31</v>
      </c>
      <c r="BG4" s="58" t="s">
        <v>32</v>
      </c>
      <c r="BI4" s="70"/>
      <c r="BJ4" s="71"/>
      <c r="BK4" s="58" t="s">
        <v>33</v>
      </c>
      <c r="BL4" s="58" t="s">
        <v>34</v>
      </c>
      <c r="BM4" s="58" t="s">
        <v>35</v>
      </c>
      <c r="BN4" s="58" t="s">
        <v>36</v>
      </c>
      <c r="BO4" s="58" t="s">
        <v>37</v>
      </c>
      <c r="BP4" s="58" t="s">
        <v>38</v>
      </c>
      <c r="BQ4" s="58" t="s">
        <v>33</v>
      </c>
      <c r="BR4" s="58" t="s">
        <v>39</v>
      </c>
      <c r="BS4" s="58" t="s">
        <v>40</v>
      </c>
      <c r="BT4" s="58" t="s">
        <v>41</v>
      </c>
      <c r="BU4" s="58" t="s">
        <v>42</v>
      </c>
      <c r="BV4" s="58"/>
      <c r="BW4" s="58"/>
      <c r="BX4" s="1"/>
    </row>
    <row r="5" spans="1:76" x14ac:dyDescent="0.25">
      <c r="A5" s="71"/>
      <c r="B5" s="79"/>
      <c r="C5" s="9" t="s">
        <v>43</v>
      </c>
      <c r="D5" s="9" t="s">
        <v>44</v>
      </c>
      <c r="E5" s="9" t="s">
        <v>45</v>
      </c>
      <c r="F5" s="9" t="s">
        <v>46</v>
      </c>
      <c r="G5" s="9" t="s">
        <v>44</v>
      </c>
      <c r="H5" s="9" t="s">
        <v>45</v>
      </c>
      <c r="I5" s="9" t="s">
        <v>46</v>
      </c>
      <c r="J5" s="9" t="s">
        <v>44</v>
      </c>
      <c r="K5" s="9" t="s">
        <v>45</v>
      </c>
      <c r="L5" s="9" t="s">
        <v>46</v>
      </c>
      <c r="M5" s="9" t="s">
        <v>47</v>
      </c>
      <c r="N5" s="9" t="s">
        <v>46</v>
      </c>
      <c r="P5" s="10"/>
      <c r="Q5" s="68"/>
      <c r="R5" s="11" t="s">
        <v>48</v>
      </c>
      <c r="S5" s="11" t="s">
        <v>49</v>
      </c>
      <c r="T5" s="11" t="s">
        <v>50</v>
      </c>
      <c r="U5" s="11" t="s">
        <v>51</v>
      </c>
      <c r="V5" s="11" t="s">
        <v>52</v>
      </c>
      <c r="W5" s="11" t="s">
        <v>53</v>
      </c>
      <c r="X5" s="68"/>
      <c r="Y5" s="68"/>
      <c r="Z5" s="68"/>
      <c r="AA5" s="68"/>
      <c r="AB5" s="68"/>
      <c r="AC5" s="12" t="s">
        <v>33</v>
      </c>
      <c r="AD5" s="12" t="s">
        <v>54</v>
      </c>
      <c r="AE5" s="12" t="s">
        <v>51</v>
      </c>
      <c r="AF5" s="12" t="s">
        <v>52</v>
      </c>
      <c r="AG5" s="12" t="s">
        <v>53</v>
      </c>
      <c r="AH5" s="66"/>
      <c r="AI5" s="66"/>
      <c r="AJ5" s="66"/>
      <c r="AK5" s="68"/>
      <c r="AM5" s="74"/>
      <c r="AN5" s="63"/>
      <c r="AO5" s="63"/>
      <c r="AP5" s="63"/>
      <c r="AQ5" s="63"/>
      <c r="AR5" s="13" t="s">
        <v>33</v>
      </c>
      <c r="AS5" s="13" t="s">
        <v>55</v>
      </c>
      <c r="AT5" s="13" t="s">
        <v>56</v>
      </c>
      <c r="AU5" s="13" t="s">
        <v>57</v>
      </c>
      <c r="AV5" s="13" t="s">
        <v>58</v>
      </c>
      <c r="AW5" s="13" t="s">
        <v>59</v>
      </c>
      <c r="AX5" s="13" t="s">
        <v>60</v>
      </c>
      <c r="AY5" s="13" t="s">
        <v>61</v>
      </c>
      <c r="AZ5" s="13" t="s">
        <v>62</v>
      </c>
      <c r="BA5" s="13" t="s">
        <v>63</v>
      </c>
      <c r="BB5" s="63"/>
      <c r="BC5" s="63"/>
      <c r="BD5" s="63"/>
      <c r="BE5" s="63"/>
      <c r="BF5" s="59"/>
      <c r="BG5" s="59"/>
      <c r="BI5" s="70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14" t="s">
        <v>33</v>
      </c>
      <c r="BV5" s="14" t="s">
        <v>64</v>
      </c>
      <c r="BW5" s="14" t="s">
        <v>65</v>
      </c>
      <c r="BX5" s="1"/>
    </row>
    <row r="6" spans="1:76" x14ac:dyDescent="0.25">
      <c r="A6" s="59"/>
      <c r="B6" s="15" t="s">
        <v>66</v>
      </c>
      <c r="C6" s="15" t="s">
        <v>67</v>
      </c>
      <c r="D6" s="15" t="s">
        <v>68</v>
      </c>
      <c r="E6" s="15" t="s">
        <v>69</v>
      </c>
      <c r="F6" s="15" t="s">
        <v>70</v>
      </c>
      <c r="G6" s="15" t="s">
        <v>71</v>
      </c>
      <c r="H6" s="15" t="s">
        <v>72</v>
      </c>
      <c r="I6" s="15" t="s">
        <v>73</v>
      </c>
      <c r="J6" s="15" t="s">
        <v>74</v>
      </c>
      <c r="K6" s="15" t="s">
        <v>75</v>
      </c>
      <c r="L6" s="15" t="s">
        <v>76</v>
      </c>
      <c r="M6" s="15" t="s">
        <v>77</v>
      </c>
      <c r="N6" s="15" t="s">
        <v>78</v>
      </c>
      <c r="O6" s="16"/>
      <c r="P6" s="15"/>
      <c r="Q6" s="15" t="s">
        <v>79</v>
      </c>
      <c r="R6" s="15" t="s">
        <v>80</v>
      </c>
      <c r="S6" s="15" t="s">
        <v>81</v>
      </c>
      <c r="T6" s="15" t="s">
        <v>82</v>
      </c>
      <c r="U6" s="15" t="s">
        <v>83</v>
      </c>
      <c r="V6" s="15" t="s">
        <v>84</v>
      </c>
      <c r="W6" s="15" t="s">
        <v>85</v>
      </c>
      <c r="X6" s="15" t="s">
        <v>86</v>
      </c>
      <c r="Y6" s="15" t="s">
        <v>87</v>
      </c>
      <c r="Z6" s="15" t="s">
        <v>88</v>
      </c>
      <c r="AA6" s="15" t="s">
        <v>89</v>
      </c>
      <c r="AB6" s="15" t="s">
        <v>90</v>
      </c>
      <c r="AC6" s="15" t="s">
        <v>91</v>
      </c>
      <c r="AD6" s="15" t="s">
        <v>92</v>
      </c>
      <c r="AE6" s="15" t="s">
        <v>93</v>
      </c>
      <c r="AF6" s="15" t="s">
        <v>94</v>
      </c>
      <c r="AG6" s="15" t="s">
        <v>95</v>
      </c>
      <c r="AH6" s="15" t="s">
        <v>96</v>
      </c>
      <c r="AI6" s="15" t="s">
        <v>97</v>
      </c>
      <c r="AJ6" s="15" t="s">
        <v>98</v>
      </c>
      <c r="AK6" s="15" t="s">
        <v>99</v>
      </c>
      <c r="AL6" s="16"/>
      <c r="AM6" s="75"/>
      <c r="AN6" s="15" t="s">
        <v>100</v>
      </c>
      <c r="AO6" s="15" t="s">
        <v>101</v>
      </c>
      <c r="AP6" s="15" t="s">
        <v>102</v>
      </c>
      <c r="AQ6" s="15" t="s">
        <v>103</v>
      </c>
      <c r="AR6" s="15" t="s">
        <v>104</v>
      </c>
      <c r="AS6" s="15" t="s">
        <v>105</v>
      </c>
      <c r="AT6" s="15" t="s">
        <v>106</v>
      </c>
      <c r="AU6" s="15" t="s">
        <v>107</v>
      </c>
      <c r="AV6" s="15" t="s">
        <v>108</v>
      </c>
      <c r="AW6" s="15" t="s">
        <v>109</v>
      </c>
      <c r="AX6" s="15" t="s">
        <v>110</v>
      </c>
      <c r="AY6" s="15" t="s">
        <v>111</v>
      </c>
      <c r="AZ6" s="15" t="s">
        <v>112</v>
      </c>
      <c r="BA6" s="15" t="s">
        <v>113</v>
      </c>
      <c r="BB6" s="15" t="s">
        <v>114</v>
      </c>
      <c r="BC6" s="15" t="s">
        <v>115</v>
      </c>
      <c r="BD6" s="15" t="s">
        <v>116</v>
      </c>
      <c r="BE6" s="15" t="s">
        <v>117</v>
      </c>
      <c r="BF6" s="15" t="s">
        <v>118</v>
      </c>
      <c r="BG6" s="15" t="s">
        <v>119</v>
      </c>
      <c r="BH6" s="16"/>
      <c r="BI6" s="17"/>
      <c r="BJ6" s="16" t="s">
        <v>120</v>
      </c>
      <c r="BK6" s="16" t="s">
        <v>121</v>
      </c>
      <c r="BL6" s="16" t="s">
        <v>122</v>
      </c>
      <c r="BM6" s="16" t="s">
        <v>123</v>
      </c>
      <c r="BN6" s="16" t="s">
        <v>124</v>
      </c>
      <c r="BO6" s="16" t="s">
        <v>125</v>
      </c>
      <c r="BP6" s="16" t="s">
        <v>126</v>
      </c>
      <c r="BQ6" s="16" t="s">
        <v>127</v>
      </c>
      <c r="BR6" s="16" t="s">
        <v>128</v>
      </c>
      <c r="BS6" s="16" t="s">
        <v>129</v>
      </c>
      <c r="BT6" s="16" t="s">
        <v>130</v>
      </c>
      <c r="BU6" s="16" t="s">
        <v>131</v>
      </c>
      <c r="BV6" s="16" t="s">
        <v>132</v>
      </c>
      <c r="BW6" s="16" t="s">
        <v>133</v>
      </c>
      <c r="BX6" s="1"/>
    </row>
    <row r="7" spans="1:76" x14ac:dyDescent="0.25">
      <c r="B7" s="60" t="s">
        <v>134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P7" s="17"/>
      <c r="Q7" s="61" t="s">
        <v>134</v>
      </c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16"/>
      <c r="AM7" s="18"/>
      <c r="AN7" s="61" t="s">
        <v>135</v>
      </c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16"/>
      <c r="BI7" s="15"/>
      <c r="BJ7" s="61" t="s">
        <v>135</v>
      </c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1"/>
    </row>
    <row r="8" spans="1:76" x14ac:dyDescent="0.25">
      <c r="A8" s="19">
        <v>1895</v>
      </c>
      <c r="B8" s="20">
        <v>234</v>
      </c>
      <c r="C8" s="21"/>
      <c r="D8" s="21">
        <v>1</v>
      </c>
      <c r="E8" s="21"/>
      <c r="F8" s="21"/>
      <c r="G8" s="21">
        <v>3</v>
      </c>
      <c r="H8" s="21">
        <v>30</v>
      </c>
      <c r="I8" s="21">
        <v>200</v>
      </c>
      <c r="J8" s="21"/>
      <c r="K8" s="21"/>
      <c r="L8" s="21"/>
      <c r="M8" s="20"/>
      <c r="N8" s="20"/>
      <c r="P8" s="22">
        <v>1905.7</v>
      </c>
      <c r="Q8" s="23">
        <v>2044</v>
      </c>
      <c r="R8" s="23">
        <v>253</v>
      </c>
      <c r="S8" s="23"/>
      <c r="T8" s="23">
        <v>2</v>
      </c>
      <c r="U8" s="23"/>
      <c r="V8" s="23">
        <v>251</v>
      </c>
      <c r="W8" s="23"/>
      <c r="X8" s="23"/>
      <c r="Y8" s="23">
        <v>668</v>
      </c>
      <c r="Z8" s="23">
        <v>1123</v>
      </c>
      <c r="AA8" s="23"/>
      <c r="AB8" s="23">
        <v>1306</v>
      </c>
      <c r="AC8" s="23"/>
      <c r="AD8" s="23"/>
      <c r="AE8" s="23"/>
      <c r="AF8" s="23"/>
      <c r="AG8" s="23"/>
      <c r="AH8" s="23"/>
      <c r="AI8" s="23">
        <v>505</v>
      </c>
      <c r="AJ8" s="23">
        <v>801</v>
      </c>
      <c r="AK8" s="23"/>
      <c r="AM8" s="24">
        <v>1946</v>
      </c>
      <c r="AN8" s="25">
        <v>18300</v>
      </c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26"/>
      <c r="BG8" s="26"/>
      <c r="BI8" s="6">
        <v>2000</v>
      </c>
      <c r="BJ8" s="27">
        <f t="shared" ref="BJ8:BJ22" si="0">BK8+BQ8</f>
        <v>42954</v>
      </c>
      <c r="BK8" s="27">
        <f t="shared" ref="BK8:BK22" si="1">BL8+BM8+BN8+BO8+BP8</f>
        <v>29339</v>
      </c>
      <c r="BL8" s="27">
        <v>1</v>
      </c>
      <c r="BM8" s="27">
        <v>10743</v>
      </c>
      <c r="BN8" s="27">
        <v>18581</v>
      </c>
      <c r="BO8" s="27">
        <v>14</v>
      </c>
      <c r="BP8" s="27"/>
      <c r="BQ8" s="27">
        <f t="shared" ref="BQ8:BQ22" si="2">BR8+BS8+BT8+BU8</f>
        <v>13615</v>
      </c>
      <c r="BR8" s="27">
        <v>5016</v>
      </c>
      <c r="BS8" s="27"/>
      <c r="BT8" s="27">
        <v>41</v>
      </c>
      <c r="BU8" s="27">
        <v>8558</v>
      </c>
      <c r="BV8" s="27"/>
      <c r="BW8" s="27"/>
      <c r="BX8" s="1"/>
    </row>
    <row r="9" spans="1:76" x14ac:dyDescent="0.25">
      <c r="A9" s="28">
        <v>1886</v>
      </c>
      <c r="B9" s="29">
        <v>468</v>
      </c>
      <c r="C9" s="30"/>
      <c r="D9" s="30">
        <v>1</v>
      </c>
      <c r="E9" s="30"/>
      <c r="F9" s="30"/>
      <c r="G9" s="30">
        <v>10</v>
      </c>
      <c r="H9" s="30">
        <v>60</v>
      </c>
      <c r="I9" s="30">
        <v>358</v>
      </c>
      <c r="J9" s="30">
        <v>1</v>
      </c>
      <c r="K9" s="30">
        <v>11</v>
      </c>
      <c r="L9" s="30">
        <v>27</v>
      </c>
      <c r="M9" s="29"/>
      <c r="N9" s="29"/>
      <c r="P9" s="10">
        <v>1905</v>
      </c>
      <c r="Q9" s="31">
        <v>2373</v>
      </c>
      <c r="R9" s="31">
        <v>469</v>
      </c>
      <c r="S9" s="31">
        <v>1</v>
      </c>
      <c r="T9" s="31">
        <v>18</v>
      </c>
      <c r="U9" s="31"/>
      <c r="V9" s="31">
        <v>450</v>
      </c>
      <c r="W9" s="31"/>
      <c r="X9" s="31"/>
      <c r="Y9" s="31">
        <v>872</v>
      </c>
      <c r="Z9" s="31">
        <v>1032</v>
      </c>
      <c r="AA9" s="31"/>
      <c r="AB9" s="31">
        <v>1019</v>
      </c>
      <c r="AC9" s="31"/>
      <c r="AD9" s="31"/>
      <c r="AE9" s="31"/>
      <c r="AF9" s="31"/>
      <c r="AG9" s="31"/>
      <c r="AH9" s="31"/>
      <c r="AI9" s="31">
        <v>479</v>
      </c>
      <c r="AJ9" s="31">
        <v>540</v>
      </c>
      <c r="AK9" s="31"/>
      <c r="AM9" s="32">
        <v>1947</v>
      </c>
      <c r="AN9" s="33">
        <v>13674</v>
      </c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5"/>
      <c r="BG9" s="35"/>
      <c r="BI9" s="7">
        <v>2001</v>
      </c>
      <c r="BJ9" s="36">
        <f t="shared" si="0"/>
        <v>42752</v>
      </c>
      <c r="BK9" s="36">
        <f t="shared" si="1"/>
        <v>28390</v>
      </c>
      <c r="BL9" s="36">
        <v>1</v>
      </c>
      <c r="BM9" s="36">
        <v>10096</v>
      </c>
      <c r="BN9" s="36">
        <v>18279</v>
      </c>
      <c r="BO9" s="36">
        <v>14</v>
      </c>
      <c r="BP9" s="36"/>
      <c r="BQ9" s="36">
        <f t="shared" si="2"/>
        <v>14362</v>
      </c>
      <c r="BR9" s="36">
        <v>4978</v>
      </c>
      <c r="BS9" s="36"/>
      <c r="BT9" s="36">
        <v>41</v>
      </c>
      <c r="BU9" s="36">
        <v>9343</v>
      </c>
      <c r="BV9" s="36"/>
      <c r="BW9" s="36"/>
      <c r="BX9" s="1"/>
    </row>
    <row r="10" spans="1:76" x14ac:dyDescent="0.25">
      <c r="A10" s="28">
        <v>1897</v>
      </c>
      <c r="B10" s="29">
        <v>675</v>
      </c>
      <c r="C10" s="30"/>
      <c r="D10" s="30">
        <v>1</v>
      </c>
      <c r="E10" s="30"/>
      <c r="F10" s="30"/>
      <c r="G10" s="30">
        <v>13</v>
      </c>
      <c r="H10" s="30">
        <v>76</v>
      </c>
      <c r="I10" s="30">
        <v>456</v>
      </c>
      <c r="J10" s="30">
        <v>5</v>
      </c>
      <c r="K10" s="30">
        <v>35</v>
      </c>
      <c r="L10" s="30">
        <v>89</v>
      </c>
      <c r="M10" s="29"/>
      <c r="N10" s="29"/>
      <c r="P10" s="10">
        <v>1906</v>
      </c>
      <c r="Q10" s="31">
        <v>3231</v>
      </c>
      <c r="R10" s="31">
        <v>647</v>
      </c>
      <c r="S10" s="31">
        <v>1</v>
      </c>
      <c r="T10" s="31">
        <v>28</v>
      </c>
      <c r="U10" s="31"/>
      <c r="V10" s="31">
        <v>618</v>
      </c>
      <c r="W10" s="31"/>
      <c r="X10" s="31"/>
      <c r="Y10" s="31">
        <v>1334</v>
      </c>
      <c r="Z10" s="31">
        <v>1250</v>
      </c>
      <c r="AA10" s="31"/>
      <c r="AB10" s="31">
        <v>959</v>
      </c>
      <c r="AC10" s="31"/>
      <c r="AD10" s="31"/>
      <c r="AE10" s="31"/>
      <c r="AF10" s="31"/>
      <c r="AG10" s="31"/>
      <c r="AH10" s="31"/>
      <c r="AI10" s="31">
        <v>562</v>
      </c>
      <c r="AJ10" s="31">
        <v>397</v>
      </c>
      <c r="AK10" s="31"/>
      <c r="AM10" s="32">
        <v>1948</v>
      </c>
      <c r="AN10" s="33">
        <v>14000</v>
      </c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5"/>
      <c r="BG10" s="35"/>
      <c r="BI10" s="7">
        <v>2002</v>
      </c>
      <c r="BJ10" s="36">
        <f t="shared" si="0"/>
        <v>43617</v>
      </c>
      <c r="BK10" s="36">
        <f t="shared" si="1"/>
        <v>28881</v>
      </c>
      <c r="BL10" s="36">
        <v>1</v>
      </c>
      <c r="BM10" s="36">
        <v>10376</v>
      </c>
      <c r="BN10" s="36">
        <v>18490</v>
      </c>
      <c r="BO10" s="36">
        <v>14</v>
      </c>
      <c r="BP10" s="36"/>
      <c r="BQ10" s="36">
        <f t="shared" si="2"/>
        <v>14736</v>
      </c>
      <c r="BR10" s="36">
        <v>4976</v>
      </c>
      <c r="BS10" s="36"/>
      <c r="BT10" s="36">
        <v>41</v>
      </c>
      <c r="BU10" s="36">
        <v>9719</v>
      </c>
      <c r="BV10" s="36"/>
      <c r="BW10" s="36"/>
      <c r="BX10" s="1"/>
    </row>
    <row r="11" spans="1:76" x14ac:dyDescent="0.25">
      <c r="A11" s="28">
        <v>1898</v>
      </c>
      <c r="B11" s="29">
        <v>1083</v>
      </c>
      <c r="C11" s="30"/>
      <c r="D11" s="30">
        <v>1</v>
      </c>
      <c r="E11" s="30"/>
      <c r="F11" s="30"/>
      <c r="G11" s="30">
        <v>13</v>
      </c>
      <c r="H11" s="30">
        <v>80</v>
      </c>
      <c r="I11" s="30">
        <v>476</v>
      </c>
      <c r="J11" s="30">
        <v>8</v>
      </c>
      <c r="K11" s="30">
        <v>45</v>
      </c>
      <c r="L11" s="30">
        <v>118</v>
      </c>
      <c r="M11" s="29">
        <v>342</v>
      </c>
      <c r="N11" s="29"/>
      <c r="P11" s="10">
        <v>1907</v>
      </c>
      <c r="Q11" s="31">
        <v>3429</v>
      </c>
      <c r="R11" s="31">
        <v>720</v>
      </c>
      <c r="S11" s="31">
        <v>1</v>
      </c>
      <c r="T11" s="31">
        <v>28</v>
      </c>
      <c r="U11" s="31"/>
      <c r="V11" s="31">
        <v>691</v>
      </c>
      <c r="W11" s="31"/>
      <c r="X11" s="31"/>
      <c r="Y11" s="31">
        <v>1336</v>
      </c>
      <c r="Z11" s="31">
        <v>1373</v>
      </c>
      <c r="AA11" s="31"/>
      <c r="AB11" s="31">
        <v>952</v>
      </c>
      <c r="AC11" s="31"/>
      <c r="AD11" s="31"/>
      <c r="AE11" s="31"/>
      <c r="AF11" s="31"/>
      <c r="AG11" s="31"/>
      <c r="AH11" s="31"/>
      <c r="AI11" s="31">
        <v>487</v>
      </c>
      <c r="AJ11" s="31">
        <v>465</v>
      </c>
      <c r="AK11" s="31"/>
      <c r="AM11" s="32">
        <v>1949</v>
      </c>
      <c r="AN11" s="33">
        <v>16540</v>
      </c>
      <c r="AO11" s="34"/>
      <c r="AP11" s="34"/>
      <c r="AQ11" s="34">
        <v>2</v>
      </c>
      <c r="AR11" s="34">
        <f t="shared" ref="AR11:AR61" si="3">SUM(AS11:BA11)</f>
        <v>11751</v>
      </c>
      <c r="AS11" s="34"/>
      <c r="AT11" s="34">
        <v>19</v>
      </c>
      <c r="AU11" s="34">
        <v>481</v>
      </c>
      <c r="AV11" s="34">
        <v>2627</v>
      </c>
      <c r="AW11" s="34">
        <v>8624</v>
      </c>
      <c r="AX11" s="34"/>
      <c r="AY11" s="34"/>
      <c r="AZ11" s="34"/>
      <c r="BA11" s="34"/>
      <c r="BB11" s="34"/>
      <c r="BC11" s="34"/>
      <c r="BD11" s="35"/>
      <c r="BE11" s="34">
        <v>4787</v>
      </c>
      <c r="BF11" s="35"/>
      <c r="BG11" s="35"/>
      <c r="BI11" s="7">
        <v>2003</v>
      </c>
      <c r="BJ11" s="36">
        <f t="shared" si="0"/>
        <v>43926</v>
      </c>
      <c r="BK11" s="36">
        <f t="shared" si="1"/>
        <v>28928</v>
      </c>
      <c r="BL11" s="36">
        <v>1</v>
      </c>
      <c r="BM11" s="36">
        <v>10423</v>
      </c>
      <c r="BN11" s="36">
        <v>18490</v>
      </c>
      <c r="BO11" s="36">
        <v>14</v>
      </c>
      <c r="BP11" s="36"/>
      <c r="BQ11" s="36">
        <f t="shared" si="2"/>
        <v>14998</v>
      </c>
      <c r="BR11" s="36">
        <v>4965</v>
      </c>
      <c r="BS11" s="36"/>
      <c r="BT11" s="36">
        <v>41</v>
      </c>
      <c r="BU11" s="36">
        <v>9992</v>
      </c>
      <c r="BV11" s="36"/>
      <c r="BW11" s="36"/>
      <c r="BX11" s="1"/>
    </row>
    <row r="12" spans="1:76" x14ac:dyDescent="0.25">
      <c r="A12" s="28">
        <v>1899</v>
      </c>
      <c r="B12" s="29">
        <v>1259</v>
      </c>
      <c r="C12" s="30"/>
      <c r="D12" s="30">
        <v>1</v>
      </c>
      <c r="E12" s="30"/>
      <c r="F12" s="30"/>
      <c r="G12" s="30">
        <v>16</v>
      </c>
      <c r="H12" s="30">
        <v>92</v>
      </c>
      <c r="I12" s="30">
        <v>553</v>
      </c>
      <c r="J12" s="30">
        <v>13</v>
      </c>
      <c r="K12" s="30">
        <v>67</v>
      </c>
      <c r="L12" s="30">
        <v>175</v>
      </c>
      <c r="M12" s="29">
        <v>342</v>
      </c>
      <c r="N12" s="29"/>
      <c r="P12" s="10">
        <v>1908</v>
      </c>
      <c r="Q12" s="31">
        <v>3665</v>
      </c>
      <c r="R12" s="31">
        <v>777</v>
      </c>
      <c r="S12" s="31">
        <v>1</v>
      </c>
      <c r="T12" s="31">
        <v>28</v>
      </c>
      <c r="U12" s="31"/>
      <c r="V12" s="31">
        <v>748</v>
      </c>
      <c r="W12" s="31"/>
      <c r="X12" s="31"/>
      <c r="Y12" s="31">
        <v>1497</v>
      </c>
      <c r="Z12" s="31">
        <v>1391</v>
      </c>
      <c r="AA12" s="31"/>
      <c r="AB12" s="31">
        <v>1031</v>
      </c>
      <c r="AC12" s="31"/>
      <c r="AD12" s="31"/>
      <c r="AE12" s="31"/>
      <c r="AF12" s="31"/>
      <c r="AG12" s="31"/>
      <c r="AH12" s="31"/>
      <c r="AI12" s="31">
        <v>454</v>
      </c>
      <c r="AJ12" s="31">
        <v>577</v>
      </c>
      <c r="AK12" s="31"/>
      <c r="AM12" s="32">
        <v>1950</v>
      </c>
      <c r="AN12" s="33">
        <v>9860</v>
      </c>
      <c r="AO12" s="34"/>
      <c r="AP12" s="34"/>
      <c r="AQ12" s="34">
        <v>29</v>
      </c>
      <c r="AR12" s="34">
        <f t="shared" si="3"/>
        <v>7104</v>
      </c>
      <c r="AS12" s="34"/>
      <c r="AT12" s="34">
        <v>14</v>
      </c>
      <c r="AU12" s="34">
        <v>427</v>
      </c>
      <c r="AV12" s="34">
        <v>1636</v>
      </c>
      <c r="AW12" s="34">
        <v>5027</v>
      </c>
      <c r="AX12" s="34"/>
      <c r="AY12" s="34"/>
      <c r="AZ12" s="34"/>
      <c r="BA12" s="34"/>
      <c r="BB12" s="34"/>
      <c r="BC12" s="34"/>
      <c r="BD12" s="34"/>
      <c r="BE12" s="34">
        <v>2727</v>
      </c>
      <c r="BF12" s="35"/>
      <c r="BG12" s="35"/>
      <c r="BI12" s="7">
        <v>2004</v>
      </c>
      <c r="BJ12" s="36">
        <f t="shared" si="0"/>
        <v>42538</v>
      </c>
      <c r="BK12" s="36">
        <f t="shared" si="1"/>
        <v>30674</v>
      </c>
      <c r="BL12" s="36">
        <v>1</v>
      </c>
      <c r="BM12" s="36">
        <v>10443</v>
      </c>
      <c r="BN12" s="36">
        <v>20216</v>
      </c>
      <c r="BO12" s="36">
        <v>14</v>
      </c>
      <c r="BP12" s="36"/>
      <c r="BQ12" s="36">
        <f t="shared" si="2"/>
        <v>11864</v>
      </c>
      <c r="BR12" s="36">
        <v>4677</v>
      </c>
      <c r="BS12" s="36"/>
      <c r="BT12" s="36">
        <v>41</v>
      </c>
      <c r="BU12" s="36">
        <v>7146</v>
      </c>
      <c r="BV12" s="36"/>
      <c r="BW12" s="36"/>
      <c r="BX12" s="1"/>
    </row>
    <row r="13" spans="1:76" x14ac:dyDescent="0.25">
      <c r="A13" s="28">
        <v>1990</v>
      </c>
      <c r="B13" s="29">
        <v>1368</v>
      </c>
      <c r="C13" s="30">
        <v>2</v>
      </c>
      <c r="D13" s="30">
        <v>6</v>
      </c>
      <c r="E13" s="30">
        <v>9</v>
      </c>
      <c r="F13" s="30">
        <v>70</v>
      </c>
      <c r="G13" s="30">
        <v>16</v>
      </c>
      <c r="H13" s="30">
        <v>89</v>
      </c>
      <c r="I13" s="30">
        <v>534</v>
      </c>
      <c r="J13" s="30">
        <v>15</v>
      </c>
      <c r="K13" s="30">
        <v>80</v>
      </c>
      <c r="L13" s="30">
        <v>205</v>
      </c>
      <c r="M13" s="29">
        <v>342</v>
      </c>
      <c r="N13" s="29"/>
      <c r="P13" s="10">
        <v>1909</v>
      </c>
      <c r="Q13" s="31">
        <v>3999</v>
      </c>
      <c r="R13" s="31">
        <v>714</v>
      </c>
      <c r="S13" s="31">
        <v>1</v>
      </c>
      <c r="T13" s="31">
        <v>28</v>
      </c>
      <c r="U13" s="31"/>
      <c r="V13" s="31">
        <v>685</v>
      </c>
      <c r="W13" s="31"/>
      <c r="X13" s="31"/>
      <c r="Y13" s="31">
        <v>1586</v>
      </c>
      <c r="Z13" s="31">
        <v>1699</v>
      </c>
      <c r="AA13" s="31"/>
      <c r="AB13" s="31">
        <v>1241</v>
      </c>
      <c r="AC13" s="31"/>
      <c r="AD13" s="31"/>
      <c r="AE13" s="31"/>
      <c r="AF13" s="31"/>
      <c r="AG13" s="31"/>
      <c r="AH13" s="31"/>
      <c r="AI13" s="31">
        <v>372</v>
      </c>
      <c r="AJ13" s="31">
        <v>869</v>
      </c>
      <c r="AK13" s="31"/>
      <c r="AM13" s="32">
        <v>1951</v>
      </c>
      <c r="AN13" s="33">
        <v>9718</v>
      </c>
      <c r="AO13" s="34"/>
      <c r="AP13" s="34"/>
      <c r="AQ13" s="34">
        <v>22</v>
      </c>
      <c r="AR13" s="34">
        <f t="shared" si="3"/>
        <v>7068</v>
      </c>
      <c r="AS13" s="34"/>
      <c r="AT13" s="34">
        <v>14</v>
      </c>
      <c r="AU13" s="34">
        <v>403</v>
      </c>
      <c r="AV13" s="34">
        <v>1716</v>
      </c>
      <c r="AW13" s="34">
        <v>4935</v>
      </c>
      <c r="AX13" s="34"/>
      <c r="AY13" s="34"/>
      <c r="AZ13" s="34"/>
      <c r="BA13" s="34"/>
      <c r="BB13" s="34"/>
      <c r="BC13" s="34"/>
      <c r="BD13" s="34"/>
      <c r="BE13" s="34">
        <v>2631</v>
      </c>
      <c r="BF13" s="35"/>
      <c r="BG13" s="35"/>
      <c r="BI13" s="7">
        <v>2005</v>
      </c>
      <c r="BJ13" s="36">
        <f t="shared" si="0"/>
        <v>43151</v>
      </c>
      <c r="BK13" s="36">
        <f t="shared" si="1"/>
        <v>31581</v>
      </c>
      <c r="BL13" s="36">
        <v>1</v>
      </c>
      <c r="BM13" s="36">
        <v>10498</v>
      </c>
      <c r="BN13" s="36">
        <v>21069</v>
      </c>
      <c r="BO13" s="36">
        <v>13</v>
      </c>
      <c r="BP13" s="36"/>
      <c r="BQ13" s="36">
        <f t="shared" si="2"/>
        <v>11570</v>
      </c>
      <c r="BR13" s="36">
        <v>4671</v>
      </c>
      <c r="BS13" s="36"/>
      <c r="BT13" s="36">
        <v>41</v>
      </c>
      <c r="BU13" s="36">
        <v>6858</v>
      </c>
      <c r="BV13" s="36"/>
      <c r="BW13" s="36"/>
      <c r="BX13" s="1"/>
    </row>
    <row r="14" spans="1:76" x14ac:dyDescent="0.25">
      <c r="A14" s="28">
        <v>1991</v>
      </c>
      <c r="B14" s="29">
        <v>1487</v>
      </c>
      <c r="C14" s="30">
        <v>2</v>
      </c>
      <c r="D14" s="30">
        <v>6</v>
      </c>
      <c r="E14" s="30">
        <v>10</v>
      </c>
      <c r="F14" s="30">
        <v>94</v>
      </c>
      <c r="G14" s="30">
        <v>16</v>
      </c>
      <c r="H14" s="30">
        <v>98</v>
      </c>
      <c r="I14" s="30">
        <v>584</v>
      </c>
      <c r="J14" s="30">
        <v>16</v>
      </c>
      <c r="K14" s="30">
        <v>88</v>
      </c>
      <c r="L14" s="30">
        <v>231</v>
      </c>
      <c r="M14" s="29">
        <v>342</v>
      </c>
      <c r="N14" s="29"/>
      <c r="P14" s="10">
        <v>1910</v>
      </c>
      <c r="Q14" s="31">
        <v>5022</v>
      </c>
      <c r="R14" s="31">
        <v>908</v>
      </c>
      <c r="S14" s="31">
        <v>1</v>
      </c>
      <c r="T14" s="31">
        <v>34</v>
      </c>
      <c r="U14" s="31"/>
      <c r="V14" s="31">
        <v>873</v>
      </c>
      <c r="W14" s="31"/>
      <c r="X14" s="31">
        <v>169</v>
      </c>
      <c r="Y14" s="31">
        <v>1701</v>
      </c>
      <c r="Z14" s="31">
        <v>2244</v>
      </c>
      <c r="AA14" s="31"/>
      <c r="AB14" s="31">
        <v>1569</v>
      </c>
      <c r="AC14" s="31"/>
      <c r="AD14" s="31"/>
      <c r="AE14" s="31"/>
      <c r="AF14" s="31"/>
      <c r="AG14" s="31"/>
      <c r="AH14" s="31">
        <v>168</v>
      </c>
      <c r="AI14" s="31">
        <v>174</v>
      </c>
      <c r="AJ14" s="31">
        <v>1227</v>
      </c>
      <c r="AK14" s="31"/>
      <c r="AM14" s="32">
        <v>1952</v>
      </c>
      <c r="AN14" s="33">
        <v>10101</v>
      </c>
      <c r="AO14" s="34"/>
      <c r="AP14" s="34"/>
      <c r="AQ14" s="34">
        <v>23</v>
      </c>
      <c r="AR14" s="34">
        <f t="shared" si="3"/>
        <v>7433</v>
      </c>
      <c r="AS14" s="34"/>
      <c r="AT14" s="34">
        <v>14</v>
      </c>
      <c r="AU14" s="34">
        <v>471</v>
      </c>
      <c r="AV14" s="34">
        <v>2109</v>
      </c>
      <c r="AW14" s="34">
        <v>4839</v>
      </c>
      <c r="AX14" s="34"/>
      <c r="AY14" s="34"/>
      <c r="AZ14" s="34"/>
      <c r="BA14" s="34"/>
      <c r="BB14" s="34"/>
      <c r="BC14" s="34"/>
      <c r="BD14" s="34"/>
      <c r="BE14" s="34">
        <v>2654</v>
      </c>
      <c r="BF14" s="35"/>
      <c r="BG14" s="35"/>
      <c r="BI14" s="7">
        <v>2006</v>
      </c>
      <c r="BJ14" s="36">
        <f t="shared" si="0"/>
        <v>43514</v>
      </c>
      <c r="BK14" s="36">
        <f t="shared" si="1"/>
        <v>31579</v>
      </c>
      <c r="BL14" s="36">
        <v>1</v>
      </c>
      <c r="BM14" s="36">
        <v>10496</v>
      </c>
      <c r="BN14" s="36">
        <v>21069</v>
      </c>
      <c r="BO14" s="36">
        <v>13</v>
      </c>
      <c r="BP14" s="36"/>
      <c r="BQ14" s="36">
        <f t="shared" si="2"/>
        <v>11935</v>
      </c>
      <c r="BR14" s="36">
        <v>4514</v>
      </c>
      <c r="BS14" s="36"/>
      <c r="BT14" s="36">
        <v>41</v>
      </c>
      <c r="BU14" s="36">
        <v>7380</v>
      </c>
      <c r="BV14" s="36"/>
      <c r="BW14" s="36"/>
      <c r="BX14" s="1"/>
    </row>
    <row r="15" spans="1:76" x14ac:dyDescent="0.25">
      <c r="A15" s="28">
        <v>1992</v>
      </c>
      <c r="B15" s="29">
        <v>1656</v>
      </c>
      <c r="C15" s="30">
        <v>2</v>
      </c>
      <c r="D15" s="30">
        <v>8</v>
      </c>
      <c r="E15" s="30">
        <v>16</v>
      </c>
      <c r="F15" s="30">
        <v>118</v>
      </c>
      <c r="G15" s="30">
        <v>16</v>
      </c>
      <c r="H15" s="30">
        <v>114</v>
      </c>
      <c r="I15" s="30">
        <v>666</v>
      </c>
      <c r="J15" s="30">
        <v>16</v>
      </c>
      <c r="K15" s="30">
        <v>100</v>
      </c>
      <c r="L15" s="30">
        <v>257</v>
      </c>
      <c r="M15" s="29">
        <v>343</v>
      </c>
      <c r="N15" s="29"/>
      <c r="P15" s="10">
        <v>1911</v>
      </c>
      <c r="Q15" s="31">
        <v>6105</v>
      </c>
      <c r="R15" s="31">
        <v>1069</v>
      </c>
      <c r="S15" s="31">
        <v>2</v>
      </c>
      <c r="T15" s="31">
        <v>41</v>
      </c>
      <c r="U15" s="31"/>
      <c r="V15" s="31">
        <v>1026</v>
      </c>
      <c r="W15" s="31"/>
      <c r="X15" s="31">
        <v>9</v>
      </c>
      <c r="Y15" s="31">
        <v>2107</v>
      </c>
      <c r="Z15" s="31">
        <v>2920</v>
      </c>
      <c r="AA15" s="31"/>
      <c r="AB15" s="31">
        <v>2123</v>
      </c>
      <c r="AC15" s="31"/>
      <c r="AD15" s="31"/>
      <c r="AE15" s="31"/>
      <c r="AF15" s="31"/>
      <c r="AG15" s="31"/>
      <c r="AH15" s="31">
        <v>1</v>
      </c>
      <c r="AI15" s="31">
        <v>249</v>
      </c>
      <c r="AJ15" s="31">
        <v>1873</v>
      </c>
      <c r="AK15" s="31"/>
      <c r="AM15" s="32">
        <v>1953</v>
      </c>
      <c r="AN15" s="33">
        <v>8503</v>
      </c>
      <c r="AO15" s="34"/>
      <c r="AP15" s="34"/>
      <c r="AQ15" s="34">
        <v>23</v>
      </c>
      <c r="AR15" s="34">
        <f t="shared" si="3"/>
        <v>5577</v>
      </c>
      <c r="AS15" s="34"/>
      <c r="AT15" s="34">
        <v>14</v>
      </c>
      <c r="AU15" s="34">
        <v>429</v>
      </c>
      <c r="AV15" s="34">
        <v>1579</v>
      </c>
      <c r="AW15" s="34">
        <v>3555</v>
      </c>
      <c r="AX15" s="34"/>
      <c r="AY15" s="34"/>
      <c r="AZ15" s="34"/>
      <c r="BA15" s="34"/>
      <c r="BB15" s="34"/>
      <c r="BC15" s="34"/>
      <c r="BD15" s="34"/>
      <c r="BE15" s="34">
        <v>2781</v>
      </c>
      <c r="BF15" s="35"/>
      <c r="BG15" s="35"/>
      <c r="BI15" s="7">
        <v>2007</v>
      </c>
      <c r="BJ15" s="36">
        <f t="shared" si="0"/>
        <v>44129</v>
      </c>
      <c r="BK15" s="36">
        <f t="shared" si="1"/>
        <v>31653</v>
      </c>
      <c r="BL15" s="36">
        <v>1</v>
      </c>
      <c r="BM15" s="36">
        <v>10571</v>
      </c>
      <c r="BN15" s="36">
        <v>21068</v>
      </c>
      <c r="BO15" s="36">
        <v>13</v>
      </c>
      <c r="BP15" s="36"/>
      <c r="BQ15" s="36">
        <f t="shared" si="2"/>
        <v>12476</v>
      </c>
      <c r="BR15" s="36">
        <v>4384</v>
      </c>
      <c r="BS15" s="36"/>
      <c r="BT15" s="36">
        <v>41</v>
      </c>
      <c r="BU15" s="36">
        <v>8051</v>
      </c>
      <c r="BV15" s="36"/>
      <c r="BW15" s="36"/>
      <c r="BX15" s="1"/>
    </row>
    <row r="16" spans="1:76" x14ac:dyDescent="0.25">
      <c r="A16" s="28">
        <v>1993</v>
      </c>
      <c r="B16" s="29">
        <v>1820</v>
      </c>
      <c r="C16" s="30">
        <v>2</v>
      </c>
      <c r="D16" s="30">
        <v>8</v>
      </c>
      <c r="E16" s="30">
        <v>16</v>
      </c>
      <c r="F16" s="30">
        <v>142</v>
      </c>
      <c r="G16" s="30">
        <v>16</v>
      </c>
      <c r="H16" s="30">
        <v>121</v>
      </c>
      <c r="I16" s="30">
        <v>706</v>
      </c>
      <c r="J16" s="30">
        <v>18</v>
      </c>
      <c r="K16" s="30">
        <v>124</v>
      </c>
      <c r="L16" s="30">
        <v>324</v>
      </c>
      <c r="M16" s="29">
        <v>343</v>
      </c>
      <c r="N16" s="29"/>
      <c r="P16" s="10">
        <v>1912</v>
      </c>
      <c r="Q16" s="31">
        <v>6639</v>
      </c>
      <c r="R16" s="31">
        <v>1128</v>
      </c>
      <c r="S16" s="31">
        <v>2</v>
      </c>
      <c r="T16" s="31">
        <v>47</v>
      </c>
      <c r="U16" s="31"/>
      <c r="V16" s="31">
        <v>1079</v>
      </c>
      <c r="W16" s="31"/>
      <c r="X16" s="31">
        <v>7</v>
      </c>
      <c r="Y16" s="31">
        <v>2342</v>
      </c>
      <c r="Z16" s="31">
        <v>3162</v>
      </c>
      <c r="AA16" s="31"/>
      <c r="AB16" s="31">
        <v>2310</v>
      </c>
      <c r="AC16" s="31">
        <v>2</v>
      </c>
      <c r="AD16" s="31"/>
      <c r="AE16" s="31"/>
      <c r="AF16" s="31">
        <v>2</v>
      </c>
      <c r="AG16" s="31"/>
      <c r="AH16" s="31">
        <v>1</v>
      </c>
      <c r="AI16" s="31">
        <v>244</v>
      </c>
      <c r="AJ16" s="31">
        <v>2063</v>
      </c>
      <c r="AK16" s="31"/>
      <c r="AM16" s="32">
        <v>1954</v>
      </c>
      <c r="AN16" s="33">
        <v>8746</v>
      </c>
      <c r="AO16" s="34"/>
      <c r="AP16" s="34"/>
      <c r="AQ16" s="34">
        <v>33</v>
      </c>
      <c r="AR16" s="34">
        <f t="shared" si="3"/>
        <v>6344</v>
      </c>
      <c r="AS16" s="34"/>
      <c r="AT16" s="34">
        <v>13</v>
      </c>
      <c r="AU16" s="34">
        <v>439</v>
      </c>
      <c r="AV16" s="34">
        <v>1675</v>
      </c>
      <c r="AW16" s="34">
        <v>4217</v>
      </c>
      <c r="AX16" s="34"/>
      <c r="AY16" s="34"/>
      <c r="AZ16" s="34"/>
      <c r="BA16" s="34"/>
      <c r="BB16" s="34"/>
      <c r="BC16" s="34"/>
      <c r="BD16" s="34"/>
      <c r="BE16" s="34">
        <v>3126</v>
      </c>
      <c r="BF16" s="35"/>
      <c r="BG16" s="35"/>
      <c r="BI16" s="7">
        <v>2008</v>
      </c>
      <c r="BJ16" s="36">
        <f t="shared" si="0"/>
        <v>44190</v>
      </c>
      <c r="BK16" s="36">
        <f t="shared" si="1"/>
        <v>31375</v>
      </c>
      <c r="BL16" s="36">
        <v>1</v>
      </c>
      <c r="BM16" s="36">
        <v>10299</v>
      </c>
      <c r="BN16" s="36">
        <v>21062</v>
      </c>
      <c r="BO16" s="36">
        <v>13</v>
      </c>
      <c r="BP16" s="36"/>
      <c r="BQ16" s="36">
        <f t="shared" si="2"/>
        <v>12815</v>
      </c>
      <c r="BR16" s="36">
        <v>4373</v>
      </c>
      <c r="BS16" s="36"/>
      <c r="BT16" s="36">
        <v>41</v>
      </c>
      <c r="BU16" s="36">
        <v>8401</v>
      </c>
      <c r="BV16" s="36"/>
      <c r="BW16" s="36"/>
      <c r="BX16" s="1"/>
    </row>
    <row r="17" spans="1:76" x14ac:dyDescent="0.25">
      <c r="A17" s="28">
        <v>1904</v>
      </c>
      <c r="B17" s="29">
        <v>2596</v>
      </c>
      <c r="C17" s="30">
        <v>2</v>
      </c>
      <c r="D17" s="30">
        <v>8</v>
      </c>
      <c r="E17" s="30">
        <v>16</v>
      </c>
      <c r="F17" s="30">
        <v>166</v>
      </c>
      <c r="G17" s="30">
        <v>18</v>
      </c>
      <c r="H17" s="30">
        <v>128</v>
      </c>
      <c r="I17" s="30">
        <v>747</v>
      </c>
      <c r="J17" s="30">
        <v>19</v>
      </c>
      <c r="K17" s="30">
        <v>130</v>
      </c>
      <c r="L17" s="30">
        <v>333</v>
      </c>
      <c r="M17" s="29">
        <v>343</v>
      </c>
      <c r="N17" s="29">
        <v>686</v>
      </c>
      <c r="P17" s="10">
        <v>1913</v>
      </c>
      <c r="Q17" s="31">
        <v>7182</v>
      </c>
      <c r="R17" s="31">
        <v>1168</v>
      </c>
      <c r="S17" s="31">
        <v>2</v>
      </c>
      <c r="T17" s="31">
        <v>47</v>
      </c>
      <c r="U17" s="31"/>
      <c r="V17" s="31">
        <v>1119</v>
      </c>
      <c r="W17" s="31"/>
      <c r="X17" s="31">
        <v>1</v>
      </c>
      <c r="Y17" s="31">
        <v>2576</v>
      </c>
      <c r="Z17" s="31">
        <v>3437</v>
      </c>
      <c r="AA17" s="31"/>
      <c r="AB17" s="31">
        <v>2619</v>
      </c>
      <c r="AC17" s="31">
        <v>2</v>
      </c>
      <c r="AD17" s="31"/>
      <c r="AE17" s="31"/>
      <c r="AF17" s="31">
        <v>2</v>
      </c>
      <c r="AG17" s="31"/>
      <c r="AH17" s="31">
        <v>1</v>
      </c>
      <c r="AI17" s="31">
        <v>290</v>
      </c>
      <c r="AJ17" s="31">
        <v>2326</v>
      </c>
      <c r="AK17" s="31"/>
      <c r="AM17" s="32">
        <v>1955</v>
      </c>
      <c r="AN17" s="33">
        <v>11570</v>
      </c>
      <c r="AO17" s="34">
        <v>11205</v>
      </c>
      <c r="AP17" s="34"/>
      <c r="AQ17" s="34">
        <v>33</v>
      </c>
      <c r="AR17" s="34">
        <f t="shared" si="3"/>
        <v>6500</v>
      </c>
      <c r="AS17" s="34"/>
      <c r="AT17" s="34">
        <v>12</v>
      </c>
      <c r="AU17" s="34">
        <v>441</v>
      </c>
      <c r="AV17" s="34">
        <v>1728</v>
      </c>
      <c r="AW17" s="34">
        <v>4319</v>
      </c>
      <c r="AX17" s="34"/>
      <c r="AY17" s="34"/>
      <c r="AZ17" s="34"/>
      <c r="BA17" s="34"/>
      <c r="BB17" s="34"/>
      <c r="BC17" s="34"/>
      <c r="BD17" s="34"/>
      <c r="BE17" s="34">
        <v>4672</v>
      </c>
      <c r="BF17" s="35"/>
      <c r="BG17" s="35"/>
      <c r="BI17" s="7">
        <v>2009</v>
      </c>
      <c r="BJ17" s="36">
        <f t="shared" si="0"/>
        <v>44283</v>
      </c>
      <c r="BK17" s="36">
        <f t="shared" si="1"/>
        <v>31375</v>
      </c>
      <c r="BL17" s="36">
        <v>1</v>
      </c>
      <c r="BM17" s="36">
        <v>10299</v>
      </c>
      <c r="BN17" s="36">
        <v>21062</v>
      </c>
      <c r="BO17" s="36">
        <v>13</v>
      </c>
      <c r="BP17" s="36"/>
      <c r="BQ17" s="36">
        <f t="shared" si="2"/>
        <v>12908</v>
      </c>
      <c r="BR17" s="36">
        <v>4253</v>
      </c>
      <c r="BS17" s="36">
        <v>3</v>
      </c>
      <c r="BT17" s="36">
        <v>41</v>
      </c>
      <c r="BU17" s="36">
        <v>8611</v>
      </c>
      <c r="BV17" s="36">
        <v>2977</v>
      </c>
      <c r="BW17" s="36">
        <v>5634</v>
      </c>
      <c r="BX17" s="1"/>
    </row>
    <row r="18" spans="1:76" x14ac:dyDescent="0.25">
      <c r="A18" s="37">
        <v>1905</v>
      </c>
      <c r="B18" s="38">
        <v>2323</v>
      </c>
      <c r="C18" s="39">
        <v>2</v>
      </c>
      <c r="D18" s="39">
        <v>8</v>
      </c>
      <c r="E18" s="39">
        <v>16</v>
      </c>
      <c r="F18" s="39">
        <v>107</v>
      </c>
      <c r="G18" s="39">
        <v>13</v>
      </c>
      <c r="H18" s="39">
        <v>98</v>
      </c>
      <c r="I18" s="39">
        <v>681</v>
      </c>
      <c r="J18" s="39">
        <v>15</v>
      </c>
      <c r="K18" s="39">
        <v>109</v>
      </c>
      <c r="L18" s="39">
        <v>269</v>
      </c>
      <c r="M18" s="38">
        <v>335</v>
      </c>
      <c r="N18" s="38">
        <v>670</v>
      </c>
      <c r="P18" s="10">
        <v>1914</v>
      </c>
      <c r="Q18" s="31">
        <v>7621</v>
      </c>
      <c r="R18" s="31">
        <v>1191</v>
      </c>
      <c r="S18" s="31">
        <v>2</v>
      </c>
      <c r="T18" s="31">
        <v>44</v>
      </c>
      <c r="U18" s="31"/>
      <c r="V18" s="31">
        <v>1145</v>
      </c>
      <c r="W18" s="31"/>
      <c r="X18" s="31">
        <v>2</v>
      </c>
      <c r="Y18" s="31">
        <v>2599</v>
      </c>
      <c r="Z18" s="31">
        <v>3829</v>
      </c>
      <c r="AA18" s="31"/>
      <c r="AB18" s="31">
        <v>3009</v>
      </c>
      <c r="AC18" s="31">
        <v>2</v>
      </c>
      <c r="AD18" s="31"/>
      <c r="AE18" s="31"/>
      <c r="AF18" s="31">
        <v>2</v>
      </c>
      <c r="AG18" s="31"/>
      <c r="AH18" s="31">
        <v>1</v>
      </c>
      <c r="AI18" s="31">
        <v>321</v>
      </c>
      <c r="AJ18" s="31">
        <v>2685</v>
      </c>
      <c r="AK18" s="31"/>
      <c r="AM18" s="32">
        <v>1956</v>
      </c>
      <c r="AN18" s="33">
        <v>11783</v>
      </c>
      <c r="AO18" s="34">
        <v>11580</v>
      </c>
      <c r="AP18" s="34"/>
      <c r="AQ18" s="34">
        <v>33</v>
      </c>
      <c r="AR18" s="34">
        <f t="shared" si="3"/>
        <v>6684</v>
      </c>
      <c r="AS18" s="34"/>
      <c r="AT18" s="34">
        <v>13</v>
      </c>
      <c r="AU18" s="34">
        <v>442</v>
      </c>
      <c r="AV18" s="34">
        <v>1748</v>
      </c>
      <c r="AW18" s="34">
        <v>4481</v>
      </c>
      <c r="AX18" s="34"/>
      <c r="AY18" s="34"/>
      <c r="AZ18" s="34"/>
      <c r="BA18" s="34"/>
      <c r="BB18" s="34"/>
      <c r="BC18" s="34"/>
      <c r="BD18" s="34"/>
      <c r="BE18" s="34">
        <v>4863</v>
      </c>
      <c r="BF18" s="35"/>
      <c r="BG18" s="35"/>
      <c r="BI18" s="7">
        <v>2010</v>
      </c>
      <c r="BJ18" s="36">
        <f t="shared" si="0"/>
        <v>44322</v>
      </c>
      <c r="BK18" s="36">
        <f t="shared" si="1"/>
        <v>31291</v>
      </c>
      <c r="BL18" s="36">
        <v>1</v>
      </c>
      <c r="BM18" s="36">
        <v>10273</v>
      </c>
      <c r="BN18" s="36">
        <v>21004</v>
      </c>
      <c r="BO18" s="36">
        <v>13</v>
      </c>
      <c r="BP18" s="36"/>
      <c r="BQ18" s="36">
        <f t="shared" si="2"/>
        <v>13031</v>
      </c>
      <c r="BR18" s="36">
        <v>4168</v>
      </c>
      <c r="BS18" s="36"/>
      <c r="BT18" s="36">
        <v>41</v>
      </c>
      <c r="BU18" s="36">
        <v>8822</v>
      </c>
      <c r="BV18" s="36"/>
      <c r="BW18" s="36"/>
      <c r="BX18" s="1"/>
    </row>
    <row r="19" spans="1:76" x14ac:dyDescent="0.25">
      <c r="P19" s="10">
        <v>1915</v>
      </c>
      <c r="Q19" s="31">
        <v>8016</v>
      </c>
      <c r="R19" s="31">
        <v>1209</v>
      </c>
      <c r="S19" s="31">
        <v>2</v>
      </c>
      <c r="T19" s="31">
        <v>45</v>
      </c>
      <c r="U19" s="31"/>
      <c r="V19" s="31">
        <v>1162</v>
      </c>
      <c r="W19" s="31"/>
      <c r="X19" s="31">
        <v>2</v>
      </c>
      <c r="Y19" s="31">
        <v>2841</v>
      </c>
      <c r="Z19" s="31">
        <v>3964</v>
      </c>
      <c r="AA19" s="31"/>
      <c r="AB19" s="31">
        <v>3152</v>
      </c>
      <c r="AC19" s="31">
        <v>3</v>
      </c>
      <c r="AD19" s="31"/>
      <c r="AE19" s="31"/>
      <c r="AF19" s="31">
        <v>3</v>
      </c>
      <c r="AG19" s="31"/>
      <c r="AH19" s="31">
        <v>1</v>
      </c>
      <c r="AI19" s="31">
        <v>362</v>
      </c>
      <c r="AJ19" s="31">
        <v>2786</v>
      </c>
      <c r="AK19" s="31"/>
      <c r="AM19" s="32">
        <v>1957</v>
      </c>
      <c r="AN19" s="33">
        <v>11645</v>
      </c>
      <c r="AO19" s="34">
        <v>9833</v>
      </c>
      <c r="AP19" s="34"/>
      <c r="AQ19" s="34">
        <v>33</v>
      </c>
      <c r="AR19" s="34">
        <f t="shared" si="3"/>
        <v>6500</v>
      </c>
      <c r="AS19" s="34"/>
      <c r="AT19" s="34">
        <v>12</v>
      </c>
      <c r="AU19" s="34">
        <v>450</v>
      </c>
      <c r="AV19" s="34">
        <v>1776</v>
      </c>
      <c r="AW19" s="34">
        <v>4262</v>
      </c>
      <c r="AX19" s="34"/>
      <c r="AY19" s="34"/>
      <c r="AZ19" s="34"/>
      <c r="BA19" s="34"/>
      <c r="BB19" s="34"/>
      <c r="BC19" s="34"/>
      <c r="BD19" s="34"/>
      <c r="BE19" s="34">
        <v>3300</v>
      </c>
      <c r="BF19" s="35"/>
      <c r="BG19" s="35"/>
      <c r="BI19" s="7">
        <v>2011</v>
      </c>
      <c r="BJ19" s="36">
        <f t="shared" si="0"/>
        <v>44484</v>
      </c>
      <c r="BK19" s="36">
        <f t="shared" si="1"/>
        <v>31291</v>
      </c>
      <c r="BL19" s="36">
        <v>1</v>
      </c>
      <c r="BM19" s="36">
        <v>10273</v>
      </c>
      <c r="BN19" s="36">
        <v>21004</v>
      </c>
      <c r="BO19" s="36">
        <v>13</v>
      </c>
      <c r="BP19" s="36"/>
      <c r="BQ19" s="36">
        <f t="shared" si="2"/>
        <v>13193</v>
      </c>
      <c r="BR19" s="36">
        <v>4063</v>
      </c>
      <c r="BS19" s="36"/>
      <c r="BT19" s="36">
        <v>41</v>
      </c>
      <c r="BU19" s="36">
        <v>9089</v>
      </c>
      <c r="BV19" s="36">
        <v>3394</v>
      </c>
      <c r="BW19" s="36">
        <v>5195</v>
      </c>
      <c r="BX19" s="1"/>
    </row>
    <row r="20" spans="1:76" x14ac:dyDescent="0.25">
      <c r="P20" s="10">
        <v>1916</v>
      </c>
      <c r="Q20" s="31">
        <v>8279</v>
      </c>
      <c r="R20" s="31">
        <v>1230</v>
      </c>
      <c r="S20" s="31">
        <v>2</v>
      </c>
      <c r="T20" s="31">
        <v>43</v>
      </c>
      <c r="U20" s="31"/>
      <c r="V20" s="31">
        <v>1185</v>
      </c>
      <c r="W20" s="31"/>
      <c r="X20" s="31">
        <v>2</v>
      </c>
      <c r="Y20" s="31">
        <v>2978</v>
      </c>
      <c r="Z20" s="31">
        <v>4069</v>
      </c>
      <c r="AA20" s="31"/>
      <c r="AB20" s="31">
        <v>3306</v>
      </c>
      <c r="AC20" s="31">
        <v>6</v>
      </c>
      <c r="AD20" s="31"/>
      <c r="AE20" s="31"/>
      <c r="AF20" s="31">
        <v>6</v>
      </c>
      <c r="AG20" s="31"/>
      <c r="AH20" s="31">
        <v>1</v>
      </c>
      <c r="AI20" s="31">
        <v>416</v>
      </c>
      <c r="AJ20" s="31">
        <v>2883</v>
      </c>
      <c r="AK20" s="31"/>
      <c r="AM20" s="32">
        <v>1958</v>
      </c>
      <c r="AN20" s="33">
        <v>12326</v>
      </c>
      <c r="AO20" s="34">
        <v>12261</v>
      </c>
      <c r="AP20" s="34"/>
      <c r="AQ20" s="34">
        <v>33</v>
      </c>
      <c r="AR20" s="34">
        <f t="shared" si="3"/>
        <v>7112</v>
      </c>
      <c r="AS20" s="34"/>
      <c r="AT20" s="34">
        <v>12</v>
      </c>
      <c r="AU20" s="34">
        <v>444</v>
      </c>
      <c r="AV20" s="34">
        <v>1727</v>
      </c>
      <c r="AW20" s="34">
        <v>4929</v>
      </c>
      <c r="AX20" s="34"/>
      <c r="AY20" s="34"/>
      <c r="AZ20" s="34"/>
      <c r="BA20" s="34"/>
      <c r="BB20" s="34"/>
      <c r="BC20" s="34"/>
      <c r="BD20" s="34"/>
      <c r="BE20" s="34">
        <v>5116</v>
      </c>
      <c r="BF20" s="35"/>
      <c r="BG20" s="35"/>
      <c r="BI20" s="7">
        <v>2012</v>
      </c>
      <c r="BJ20" s="36">
        <f t="shared" si="0"/>
        <v>43910</v>
      </c>
      <c r="BK20" s="36">
        <f t="shared" si="1"/>
        <v>31300</v>
      </c>
      <c r="BL20" s="36">
        <v>1</v>
      </c>
      <c r="BM20" s="36">
        <v>10282</v>
      </c>
      <c r="BN20" s="36">
        <v>21004</v>
      </c>
      <c r="BO20" s="36">
        <v>13</v>
      </c>
      <c r="BP20" s="36"/>
      <c r="BQ20" s="36">
        <f t="shared" si="2"/>
        <v>12610</v>
      </c>
      <c r="BR20" s="36">
        <v>3991</v>
      </c>
      <c r="BS20" s="36"/>
      <c r="BT20" s="36">
        <v>41</v>
      </c>
      <c r="BU20" s="36">
        <v>8578</v>
      </c>
      <c r="BV20" s="36">
        <v>4356</v>
      </c>
      <c r="BW20" s="36">
        <v>4222</v>
      </c>
      <c r="BX20" s="1"/>
    </row>
    <row r="21" spans="1:76" x14ac:dyDescent="0.25">
      <c r="P21" s="10">
        <v>1917</v>
      </c>
      <c r="Q21" s="31">
        <v>8266</v>
      </c>
      <c r="R21" s="31">
        <v>1247</v>
      </c>
      <c r="S21" s="31">
        <v>2</v>
      </c>
      <c r="T21" s="31">
        <v>45</v>
      </c>
      <c r="U21" s="31"/>
      <c r="V21" s="31">
        <v>1200</v>
      </c>
      <c r="W21" s="31"/>
      <c r="X21" s="31">
        <v>2</v>
      </c>
      <c r="Y21" s="31">
        <v>3007</v>
      </c>
      <c r="Z21" s="31">
        <v>4010</v>
      </c>
      <c r="AA21" s="31"/>
      <c r="AB21" s="31">
        <v>3386</v>
      </c>
      <c r="AC21" s="31">
        <v>5</v>
      </c>
      <c r="AD21" s="31"/>
      <c r="AE21" s="31"/>
      <c r="AF21" s="31">
        <v>5</v>
      </c>
      <c r="AG21" s="31"/>
      <c r="AH21" s="31">
        <v>1</v>
      </c>
      <c r="AI21" s="31">
        <v>494</v>
      </c>
      <c r="AJ21" s="31">
        <v>2886</v>
      </c>
      <c r="AK21" s="31"/>
      <c r="AM21" s="32">
        <v>1959</v>
      </c>
      <c r="AN21" s="33">
        <v>12404</v>
      </c>
      <c r="AO21" s="34">
        <v>12399</v>
      </c>
      <c r="AP21" s="34"/>
      <c r="AQ21" s="34">
        <v>33</v>
      </c>
      <c r="AR21" s="34">
        <f t="shared" si="3"/>
        <v>7196</v>
      </c>
      <c r="AS21" s="34"/>
      <c r="AT21" s="34">
        <v>12</v>
      </c>
      <c r="AU21" s="34">
        <v>445</v>
      </c>
      <c r="AV21" s="34">
        <v>1733</v>
      </c>
      <c r="AW21" s="34">
        <v>5006</v>
      </c>
      <c r="AX21" s="34"/>
      <c r="AY21" s="34"/>
      <c r="AZ21" s="34"/>
      <c r="BA21" s="34"/>
      <c r="BB21" s="34"/>
      <c r="BC21" s="34"/>
      <c r="BD21" s="34"/>
      <c r="BE21" s="34">
        <v>5170</v>
      </c>
      <c r="BF21" s="35"/>
      <c r="BG21" s="35"/>
      <c r="BI21" s="7">
        <v>2013</v>
      </c>
      <c r="BJ21" s="36">
        <f t="shared" si="0"/>
        <v>43963</v>
      </c>
      <c r="BK21" s="36">
        <f t="shared" si="1"/>
        <v>31240</v>
      </c>
      <c r="BL21" s="36">
        <v>1</v>
      </c>
      <c r="BM21" s="36">
        <v>10218</v>
      </c>
      <c r="BN21" s="36">
        <v>21004</v>
      </c>
      <c r="BO21" s="36"/>
      <c r="BP21" s="36">
        <v>17</v>
      </c>
      <c r="BQ21" s="36">
        <f t="shared" si="2"/>
        <v>12723</v>
      </c>
      <c r="BR21" s="36">
        <v>3908</v>
      </c>
      <c r="BS21" s="36"/>
      <c r="BT21" s="36">
        <v>41</v>
      </c>
      <c r="BU21" s="36">
        <v>8774</v>
      </c>
      <c r="BV21" s="36">
        <v>5956</v>
      </c>
      <c r="BW21" s="36">
        <v>2818</v>
      </c>
      <c r="BX21" s="1"/>
    </row>
    <row r="22" spans="1:76" x14ac:dyDescent="0.25">
      <c r="P22" s="10">
        <v>1918</v>
      </c>
      <c r="Q22" s="31">
        <v>8765</v>
      </c>
      <c r="R22" s="31">
        <v>1295</v>
      </c>
      <c r="S22" s="31">
        <v>2</v>
      </c>
      <c r="T22" s="31">
        <v>43</v>
      </c>
      <c r="U22" s="31"/>
      <c r="V22" s="31">
        <v>1250</v>
      </c>
      <c r="W22" s="31"/>
      <c r="X22" s="31">
        <v>3</v>
      </c>
      <c r="Y22" s="31">
        <v>3434</v>
      </c>
      <c r="Z22" s="31">
        <v>4033</v>
      </c>
      <c r="AA22" s="31"/>
      <c r="AB22" s="31">
        <v>3713</v>
      </c>
      <c r="AC22" s="31">
        <v>5</v>
      </c>
      <c r="AD22" s="31"/>
      <c r="AE22" s="31"/>
      <c r="AF22" s="31">
        <v>5</v>
      </c>
      <c r="AG22" s="31"/>
      <c r="AH22" s="31">
        <v>1</v>
      </c>
      <c r="AI22" s="31">
        <v>707</v>
      </c>
      <c r="AJ22" s="31">
        <v>3000</v>
      </c>
      <c r="AK22" s="31"/>
      <c r="AM22" s="32">
        <v>1960</v>
      </c>
      <c r="AN22" s="33">
        <v>13980</v>
      </c>
      <c r="AO22" s="34">
        <v>13930</v>
      </c>
      <c r="AP22" s="34"/>
      <c r="AQ22" s="34">
        <v>33</v>
      </c>
      <c r="AR22" s="34">
        <f t="shared" si="3"/>
        <v>8473</v>
      </c>
      <c r="AS22" s="34"/>
      <c r="AT22" s="34">
        <v>12</v>
      </c>
      <c r="AU22" s="34">
        <v>457</v>
      </c>
      <c r="AV22" s="34">
        <v>2070</v>
      </c>
      <c r="AW22" s="34">
        <v>5934</v>
      </c>
      <c r="AX22" s="34"/>
      <c r="AY22" s="34"/>
      <c r="AZ22" s="34"/>
      <c r="BA22" s="34"/>
      <c r="BB22" s="34"/>
      <c r="BC22" s="34"/>
      <c r="BD22" s="34"/>
      <c r="BE22" s="34">
        <v>5424</v>
      </c>
      <c r="BF22" s="35"/>
      <c r="BG22" s="35"/>
      <c r="BI22" s="40">
        <v>2014</v>
      </c>
      <c r="BJ22" s="41">
        <f t="shared" si="0"/>
        <v>43769</v>
      </c>
      <c r="BK22" s="41">
        <f t="shared" si="1"/>
        <v>31404</v>
      </c>
      <c r="BL22" s="41">
        <v>1</v>
      </c>
      <c r="BM22" s="41">
        <v>10239</v>
      </c>
      <c r="BN22" s="41">
        <v>21164</v>
      </c>
      <c r="BO22" s="41"/>
      <c r="BP22" s="41"/>
      <c r="BQ22" s="41">
        <f t="shared" si="2"/>
        <v>12365</v>
      </c>
      <c r="BR22" s="41">
        <v>3889</v>
      </c>
      <c r="BS22" s="41"/>
      <c r="BT22" s="41">
        <v>41</v>
      </c>
      <c r="BU22" s="41">
        <v>8435</v>
      </c>
      <c r="BV22" s="41">
        <v>6652</v>
      </c>
      <c r="BW22" s="41">
        <v>1783</v>
      </c>
      <c r="BX22" s="1"/>
    </row>
    <row r="23" spans="1:76" x14ac:dyDescent="0.25">
      <c r="C23" s="42"/>
      <c r="P23" s="10">
        <v>1919</v>
      </c>
      <c r="Q23" s="31">
        <v>8794</v>
      </c>
      <c r="R23" s="31">
        <v>1331</v>
      </c>
      <c r="S23" s="31">
        <v>2</v>
      </c>
      <c r="T23" s="31">
        <v>46</v>
      </c>
      <c r="U23" s="31"/>
      <c r="V23" s="31">
        <v>1283</v>
      </c>
      <c r="W23" s="31"/>
      <c r="X23" s="31">
        <v>4</v>
      </c>
      <c r="Y23" s="31">
        <v>3343</v>
      </c>
      <c r="Z23" s="31">
        <v>4116</v>
      </c>
      <c r="AA23" s="31"/>
      <c r="AB23" s="31">
        <v>4202</v>
      </c>
      <c r="AC23" s="31">
        <v>8</v>
      </c>
      <c r="AD23" s="31"/>
      <c r="AE23" s="31"/>
      <c r="AF23" s="31">
        <v>8</v>
      </c>
      <c r="AG23" s="31"/>
      <c r="AH23" s="31">
        <v>1</v>
      </c>
      <c r="AI23" s="31">
        <v>969</v>
      </c>
      <c r="AJ23" s="31">
        <v>3224</v>
      </c>
      <c r="AK23" s="31"/>
      <c r="AM23" s="32">
        <v>1961</v>
      </c>
      <c r="AN23" s="33">
        <v>15151</v>
      </c>
      <c r="AO23" s="34">
        <v>15151</v>
      </c>
      <c r="AP23" s="34"/>
      <c r="AQ23" s="34">
        <v>4</v>
      </c>
      <c r="AR23" s="34">
        <f t="shared" si="3"/>
        <v>7670</v>
      </c>
      <c r="AS23" s="34">
        <v>1</v>
      </c>
      <c r="AT23" s="34">
        <v>13</v>
      </c>
      <c r="AU23" s="34">
        <v>486</v>
      </c>
      <c r="AV23" s="34">
        <v>2033</v>
      </c>
      <c r="AW23" s="34">
        <v>5137</v>
      </c>
      <c r="AX23" s="34"/>
      <c r="AY23" s="34"/>
      <c r="AZ23" s="34"/>
      <c r="BA23" s="34"/>
      <c r="BB23" s="34"/>
      <c r="BC23" s="34"/>
      <c r="BD23" s="34"/>
      <c r="BE23" s="34">
        <v>7477</v>
      </c>
      <c r="BF23" s="35"/>
      <c r="BG23" s="35"/>
      <c r="BX23" s="1"/>
    </row>
    <row r="24" spans="1:76" x14ac:dyDescent="0.25">
      <c r="P24" s="10">
        <v>1920</v>
      </c>
      <c r="Q24" s="31">
        <v>9642</v>
      </c>
      <c r="R24" s="31">
        <v>1439</v>
      </c>
      <c r="S24" s="31">
        <v>2</v>
      </c>
      <c r="T24" s="31">
        <v>47</v>
      </c>
      <c r="U24" s="31"/>
      <c r="V24" s="31">
        <v>1390</v>
      </c>
      <c r="W24" s="31"/>
      <c r="X24" s="31">
        <v>6</v>
      </c>
      <c r="Y24" s="31">
        <v>3763</v>
      </c>
      <c r="Z24" s="31">
        <v>4434</v>
      </c>
      <c r="AA24" s="31"/>
      <c r="AB24" s="31">
        <v>4652</v>
      </c>
      <c r="AC24" s="31">
        <v>14</v>
      </c>
      <c r="AD24" s="31"/>
      <c r="AE24" s="31"/>
      <c r="AF24" s="31">
        <v>14</v>
      </c>
      <c r="AG24" s="31"/>
      <c r="AH24" s="31">
        <v>1</v>
      </c>
      <c r="AI24" s="31">
        <v>1159</v>
      </c>
      <c r="AJ24" s="31">
        <v>3478</v>
      </c>
      <c r="AK24" s="31"/>
      <c r="AM24" s="32">
        <v>1962</v>
      </c>
      <c r="AN24" s="33">
        <v>16882</v>
      </c>
      <c r="AO24" s="34">
        <v>17589</v>
      </c>
      <c r="AP24" s="34"/>
      <c r="AQ24" s="34">
        <v>3</v>
      </c>
      <c r="AR24" s="34">
        <f t="shared" si="3"/>
        <v>8794</v>
      </c>
      <c r="AS24" s="34">
        <v>1</v>
      </c>
      <c r="AT24" s="34">
        <v>12</v>
      </c>
      <c r="AU24" s="34">
        <v>479</v>
      </c>
      <c r="AV24" s="34">
        <v>2148</v>
      </c>
      <c r="AW24" s="34">
        <v>6154</v>
      </c>
      <c r="AX24" s="34"/>
      <c r="AY24" s="34"/>
      <c r="AZ24" s="34"/>
      <c r="BA24" s="34"/>
      <c r="BB24" s="34"/>
      <c r="BC24" s="34"/>
      <c r="BD24" s="34"/>
      <c r="BE24" s="34">
        <v>8792</v>
      </c>
      <c r="BF24" s="35"/>
      <c r="BG24" s="35"/>
      <c r="BI24" s="43" t="s">
        <v>140</v>
      </c>
      <c r="BJ24" s="4"/>
      <c r="BX24" s="1"/>
    </row>
    <row r="25" spans="1:76" x14ac:dyDescent="0.25">
      <c r="P25" s="10">
        <v>1921</v>
      </c>
      <c r="Q25" s="31">
        <v>10351</v>
      </c>
      <c r="R25" s="31">
        <v>1623</v>
      </c>
      <c r="S25" s="31">
        <v>1</v>
      </c>
      <c r="T25" s="31">
        <v>50</v>
      </c>
      <c r="U25" s="31"/>
      <c r="V25" s="31">
        <v>1572</v>
      </c>
      <c r="W25" s="31"/>
      <c r="X25" s="31">
        <v>11</v>
      </c>
      <c r="Y25" s="31">
        <v>4123</v>
      </c>
      <c r="Z25" s="31">
        <v>4594</v>
      </c>
      <c r="AA25" s="31"/>
      <c r="AB25" s="31">
        <v>4986</v>
      </c>
      <c r="AC25" s="31">
        <v>16</v>
      </c>
      <c r="AD25" s="31"/>
      <c r="AE25" s="31"/>
      <c r="AF25" s="31">
        <v>16</v>
      </c>
      <c r="AG25" s="31"/>
      <c r="AH25" s="31">
        <v>1</v>
      </c>
      <c r="AI25" s="31">
        <v>1371</v>
      </c>
      <c r="AJ25" s="31">
        <v>3598</v>
      </c>
      <c r="AK25" s="31"/>
      <c r="AM25" s="32">
        <v>1963</v>
      </c>
      <c r="AN25" s="33">
        <v>19856</v>
      </c>
      <c r="AO25" s="34">
        <v>19187</v>
      </c>
      <c r="AP25" s="34"/>
      <c r="AQ25" s="34">
        <v>4</v>
      </c>
      <c r="AR25" s="34">
        <f t="shared" si="3"/>
        <v>9698</v>
      </c>
      <c r="AS25" s="34">
        <v>1</v>
      </c>
      <c r="AT25" s="34">
        <v>14</v>
      </c>
      <c r="AU25" s="34">
        <v>462</v>
      </c>
      <c r="AV25" s="34">
        <v>2769</v>
      </c>
      <c r="AW25" s="34">
        <v>6452</v>
      </c>
      <c r="AX25" s="34"/>
      <c r="AY25" s="34"/>
      <c r="AZ25" s="34"/>
      <c r="BA25" s="34"/>
      <c r="BB25" s="34"/>
      <c r="BC25" s="34"/>
      <c r="BD25" s="34">
        <v>8894</v>
      </c>
      <c r="BE25" s="34">
        <v>591</v>
      </c>
      <c r="BF25" s="35"/>
      <c r="BG25" s="35"/>
      <c r="BI25" s="44" t="s">
        <v>136</v>
      </c>
      <c r="BX25" s="1"/>
    </row>
    <row r="26" spans="1:76" x14ac:dyDescent="0.25">
      <c r="P26" s="10">
        <v>1922</v>
      </c>
      <c r="Q26" s="31">
        <v>11341</v>
      </c>
      <c r="R26" s="31">
        <v>1762</v>
      </c>
      <c r="S26" s="31">
        <v>2</v>
      </c>
      <c r="T26" s="31">
        <v>48</v>
      </c>
      <c r="U26" s="31"/>
      <c r="V26" s="31">
        <v>1712</v>
      </c>
      <c r="W26" s="31"/>
      <c r="X26" s="31">
        <v>19</v>
      </c>
      <c r="Y26" s="31">
        <v>4742</v>
      </c>
      <c r="Z26" s="31">
        <v>4818</v>
      </c>
      <c r="AA26" s="31"/>
      <c r="AB26" s="31">
        <v>5313</v>
      </c>
      <c r="AC26" s="31">
        <v>19</v>
      </c>
      <c r="AD26" s="31"/>
      <c r="AE26" s="31"/>
      <c r="AF26" s="31">
        <v>19</v>
      </c>
      <c r="AG26" s="31"/>
      <c r="AH26" s="31">
        <v>4</v>
      </c>
      <c r="AI26" s="31">
        <v>1544</v>
      </c>
      <c r="AJ26" s="31">
        <v>3746</v>
      </c>
      <c r="AK26" s="31"/>
      <c r="AM26" s="32">
        <v>1964</v>
      </c>
      <c r="AN26" s="33">
        <v>21012</v>
      </c>
      <c r="AO26" s="34">
        <v>20083</v>
      </c>
      <c r="AP26" s="34"/>
      <c r="AQ26" s="34">
        <v>10</v>
      </c>
      <c r="AR26" s="34">
        <f t="shared" si="3"/>
        <v>9968</v>
      </c>
      <c r="AS26" s="34">
        <v>1</v>
      </c>
      <c r="AT26" s="34">
        <v>15</v>
      </c>
      <c r="AU26" s="34">
        <v>531</v>
      </c>
      <c r="AV26" s="34">
        <v>3023</v>
      </c>
      <c r="AW26" s="34">
        <v>6398</v>
      </c>
      <c r="AX26" s="34"/>
      <c r="AY26" s="34"/>
      <c r="AZ26" s="34"/>
      <c r="BA26" s="34"/>
      <c r="BB26" s="34"/>
      <c r="BC26" s="34"/>
      <c r="BD26" s="34">
        <v>9711</v>
      </c>
      <c r="BE26" s="34">
        <v>394</v>
      </c>
      <c r="BF26" s="35"/>
      <c r="BG26" s="35"/>
      <c r="BI26" s="5" t="s">
        <v>137</v>
      </c>
      <c r="BX26" s="1"/>
    </row>
    <row r="27" spans="1:76" x14ac:dyDescent="0.25">
      <c r="P27" s="10">
        <v>1923</v>
      </c>
      <c r="Q27" s="31">
        <v>11915</v>
      </c>
      <c r="R27" s="31">
        <v>1912</v>
      </c>
      <c r="S27" s="31">
        <v>2</v>
      </c>
      <c r="T27" s="31">
        <v>52</v>
      </c>
      <c r="U27" s="31"/>
      <c r="V27" s="31">
        <v>1858</v>
      </c>
      <c r="W27" s="31"/>
      <c r="X27" s="31">
        <v>18</v>
      </c>
      <c r="Y27" s="31">
        <v>5008</v>
      </c>
      <c r="Z27" s="31">
        <v>4977</v>
      </c>
      <c r="AA27" s="31"/>
      <c r="AB27" s="31">
        <v>5524</v>
      </c>
      <c r="AC27" s="31">
        <v>25</v>
      </c>
      <c r="AD27" s="31"/>
      <c r="AE27" s="31"/>
      <c r="AF27" s="31">
        <v>25</v>
      </c>
      <c r="AG27" s="31"/>
      <c r="AH27" s="31">
        <v>6</v>
      </c>
      <c r="AI27" s="31">
        <v>1636</v>
      </c>
      <c r="AJ27" s="31">
        <v>3857</v>
      </c>
      <c r="AK27" s="31"/>
      <c r="AM27" s="32">
        <v>1965</v>
      </c>
      <c r="AN27" s="33">
        <v>22605</v>
      </c>
      <c r="AO27" s="34">
        <v>21221</v>
      </c>
      <c r="AP27" s="34"/>
      <c r="AQ27" s="34">
        <v>7</v>
      </c>
      <c r="AR27" s="34">
        <f t="shared" si="3"/>
        <v>10219</v>
      </c>
      <c r="AS27" s="34">
        <v>1</v>
      </c>
      <c r="AT27" s="34">
        <v>15</v>
      </c>
      <c r="AU27" s="34">
        <v>529</v>
      </c>
      <c r="AV27" s="34">
        <v>3109</v>
      </c>
      <c r="AW27" s="34">
        <v>6565</v>
      </c>
      <c r="AX27" s="34"/>
      <c r="AY27" s="34"/>
      <c r="AZ27" s="34"/>
      <c r="BA27" s="34"/>
      <c r="BB27" s="34"/>
      <c r="BC27" s="34"/>
      <c r="BD27" s="34">
        <v>10055</v>
      </c>
      <c r="BE27" s="34">
        <v>940</v>
      </c>
      <c r="BF27" s="35"/>
      <c r="BG27" s="35"/>
      <c r="BX27" s="1"/>
    </row>
    <row r="28" spans="1:76" x14ac:dyDescent="0.25">
      <c r="P28" s="10">
        <v>1924</v>
      </c>
      <c r="Q28" s="31">
        <v>11298</v>
      </c>
      <c r="R28" s="31">
        <v>1890</v>
      </c>
      <c r="S28" s="31">
        <v>2</v>
      </c>
      <c r="T28" s="31">
        <v>45</v>
      </c>
      <c r="U28" s="31"/>
      <c r="V28" s="31">
        <v>1843</v>
      </c>
      <c r="W28" s="31"/>
      <c r="X28" s="31">
        <v>20</v>
      </c>
      <c r="Y28" s="31">
        <v>4823</v>
      </c>
      <c r="Z28" s="31">
        <v>4565</v>
      </c>
      <c r="AA28" s="31"/>
      <c r="AB28" s="31">
        <v>5133</v>
      </c>
      <c r="AC28" s="31">
        <v>40</v>
      </c>
      <c r="AD28" s="31"/>
      <c r="AE28" s="31"/>
      <c r="AF28" s="31">
        <v>40</v>
      </c>
      <c r="AG28" s="31"/>
      <c r="AH28" s="31">
        <v>4</v>
      </c>
      <c r="AI28" s="31">
        <v>1582</v>
      </c>
      <c r="AJ28" s="31">
        <v>3507</v>
      </c>
      <c r="AK28" s="31"/>
      <c r="AM28" s="32">
        <v>1966</v>
      </c>
      <c r="AN28" s="33">
        <v>27314</v>
      </c>
      <c r="AO28" s="34">
        <v>25389</v>
      </c>
      <c r="AP28" s="34"/>
      <c r="AQ28" s="34">
        <v>7</v>
      </c>
      <c r="AR28" s="34">
        <f t="shared" si="3"/>
        <v>11880</v>
      </c>
      <c r="AS28" s="34">
        <v>1</v>
      </c>
      <c r="AT28" s="34">
        <v>17</v>
      </c>
      <c r="AU28" s="34">
        <v>622</v>
      </c>
      <c r="AV28" s="34">
        <v>3532</v>
      </c>
      <c r="AW28" s="34">
        <v>7708</v>
      </c>
      <c r="AX28" s="34"/>
      <c r="AY28" s="34"/>
      <c r="AZ28" s="34"/>
      <c r="BA28" s="34"/>
      <c r="BB28" s="34"/>
      <c r="BC28" s="34"/>
      <c r="BD28" s="34">
        <v>9660</v>
      </c>
      <c r="BE28" s="34">
        <v>3842</v>
      </c>
      <c r="BF28" s="35"/>
      <c r="BG28" s="35"/>
      <c r="BX28" s="1"/>
    </row>
    <row r="29" spans="1:76" x14ac:dyDescent="0.25">
      <c r="P29" s="10">
        <v>1925</v>
      </c>
      <c r="Q29" s="31">
        <v>11429</v>
      </c>
      <c r="R29" s="31">
        <v>1891</v>
      </c>
      <c r="S29" s="31">
        <v>2</v>
      </c>
      <c r="T29" s="31">
        <v>45</v>
      </c>
      <c r="U29" s="31"/>
      <c r="V29" s="31">
        <v>1844</v>
      </c>
      <c r="W29" s="31"/>
      <c r="X29" s="31">
        <v>21</v>
      </c>
      <c r="Y29" s="31">
        <v>4921</v>
      </c>
      <c r="Z29" s="31">
        <v>4596</v>
      </c>
      <c r="AA29" s="31"/>
      <c r="AB29" s="31">
        <v>5225</v>
      </c>
      <c r="AC29" s="31">
        <v>60</v>
      </c>
      <c r="AD29" s="31"/>
      <c r="AE29" s="31"/>
      <c r="AF29" s="31">
        <v>60</v>
      </c>
      <c r="AG29" s="31"/>
      <c r="AH29" s="31">
        <v>4</v>
      </c>
      <c r="AI29" s="31">
        <v>1614</v>
      </c>
      <c r="AJ29" s="31">
        <v>3547</v>
      </c>
      <c r="AK29" s="31"/>
      <c r="AM29" s="32">
        <v>1967</v>
      </c>
      <c r="AN29" s="33">
        <v>33982</v>
      </c>
      <c r="AO29" s="34">
        <v>31286</v>
      </c>
      <c r="AP29" s="34"/>
      <c r="AQ29" s="34">
        <v>8</v>
      </c>
      <c r="AR29" s="34">
        <f t="shared" si="3"/>
        <v>14297</v>
      </c>
      <c r="AS29" s="34">
        <v>1</v>
      </c>
      <c r="AT29" s="34">
        <v>17</v>
      </c>
      <c r="AU29" s="34">
        <v>751</v>
      </c>
      <c r="AV29" s="34">
        <v>4073</v>
      </c>
      <c r="AW29" s="34">
        <v>9455</v>
      </c>
      <c r="AX29" s="34"/>
      <c r="AY29" s="34"/>
      <c r="AZ29" s="34"/>
      <c r="BA29" s="34"/>
      <c r="BB29" s="34"/>
      <c r="BC29" s="34"/>
      <c r="BD29" s="34">
        <v>9214</v>
      </c>
      <c r="BE29" s="34">
        <v>7767</v>
      </c>
      <c r="BF29" s="35"/>
      <c r="BG29" s="35"/>
      <c r="BX29" s="1"/>
    </row>
    <row r="30" spans="1:76" x14ac:dyDescent="0.25">
      <c r="P30" s="10">
        <v>1926</v>
      </c>
      <c r="Q30" s="31">
        <v>11702</v>
      </c>
      <c r="R30" s="31">
        <v>1871</v>
      </c>
      <c r="S30" s="31">
        <v>2</v>
      </c>
      <c r="T30" s="31">
        <v>42</v>
      </c>
      <c r="U30" s="31"/>
      <c r="V30" s="31">
        <v>1827</v>
      </c>
      <c r="W30" s="31"/>
      <c r="X30" s="31">
        <v>28</v>
      </c>
      <c r="Y30" s="31">
        <v>5129</v>
      </c>
      <c r="Z30" s="31">
        <v>4674</v>
      </c>
      <c r="AA30" s="31"/>
      <c r="AB30" s="31">
        <v>5400</v>
      </c>
      <c r="AC30" s="31">
        <v>62</v>
      </c>
      <c r="AD30" s="31"/>
      <c r="AE30" s="31"/>
      <c r="AF30" s="31">
        <v>62</v>
      </c>
      <c r="AG30" s="31"/>
      <c r="AH30" s="31">
        <v>5</v>
      </c>
      <c r="AI30" s="31">
        <v>1718</v>
      </c>
      <c r="AJ30" s="31">
        <v>3615</v>
      </c>
      <c r="AK30" s="31"/>
      <c r="AM30" s="32">
        <v>1968</v>
      </c>
      <c r="AN30" s="33">
        <v>39103</v>
      </c>
      <c r="AO30" s="34">
        <v>36070</v>
      </c>
      <c r="AP30" s="34"/>
      <c r="AQ30" s="34">
        <v>8</v>
      </c>
      <c r="AR30" s="34">
        <f t="shared" si="3"/>
        <v>15537</v>
      </c>
      <c r="AS30" s="34">
        <v>1</v>
      </c>
      <c r="AT30" s="34">
        <v>22</v>
      </c>
      <c r="AU30" s="34">
        <v>759</v>
      </c>
      <c r="AV30" s="34">
        <v>4273</v>
      </c>
      <c r="AW30" s="34">
        <v>10482</v>
      </c>
      <c r="AX30" s="34"/>
      <c r="AY30" s="34"/>
      <c r="AZ30" s="34"/>
      <c r="BA30" s="34"/>
      <c r="BB30" s="34"/>
      <c r="BC30" s="34"/>
      <c r="BD30" s="34">
        <v>8823</v>
      </c>
      <c r="BE30" s="34">
        <v>11702</v>
      </c>
      <c r="BF30" s="35"/>
      <c r="BG30" s="35"/>
      <c r="BX30" s="1"/>
    </row>
    <row r="31" spans="1:76" x14ac:dyDescent="0.25">
      <c r="P31" s="10">
        <v>1927</v>
      </c>
      <c r="Q31" s="31">
        <v>12157</v>
      </c>
      <c r="R31" s="31">
        <v>1924</v>
      </c>
      <c r="S31" s="31">
        <v>2</v>
      </c>
      <c r="T31" s="31">
        <v>47</v>
      </c>
      <c r="U31" s="31"/>
      <c r="V31" s="31">
        <v>1875</v>
      </c>
      <c r="W31" s="31"/>
      <c r="X31" s="31">
        <v>30</v>
      </c>
      <c r="Y31" s="31">
        <v>5363</v>
      </c>
      <c r="Z31" s="31">
        <v>4840</v>
      </c>
      <c r="AA31" s="31"/>
      <c r="AB31" s="31">
        <v>5660</v>
      </c>
      <c r="AC31" s="31">
        <v>64</v>
      </c>
      <c r="AD31" s="31"/>
      <c r="AE31" s="31"/>
      <c r="AF31" s="31">
        <v>64</v>
      </c>
      <c r="AG31" s="31"/>
      <c r="AH31" s="31">
        <v>5</v>
      </c>
      <c r="AI31" s="31">
        <v>1850</v>
      </c>
      <c r="AJ31" s="31">
        <v>3741</v>
      </c>
      <c r="AK31" s="31"/>
      <c r="AM31" s="32">
        <v>1969</v>
      </c>
      <c r="AN31" s="33">
        <v>39103</v>
      </c>
      <c r="AO31" s="34">
        <v>38253</v>
      </c>
      <c r="AP31" s="34"/>
      <c r="AQ31" s="34">
        <v>9</v>
      </c>
      <c r="AR31" s="34">
        <f t="shared" si="3"/>
        <v>16036</v>
      </c>
      <c r="AS31" s="34">
        <v>2</v>
      </c>
      <c r="AT31" s="34">
        <v>21</v>
      </c>
      <c r="AU31" s="34">
        <v>802</v>
      </c>
      <c r="AV31" s="34">
        <v>4532</v>
      </c>
      <c r="AW31" s="34">
        <v>10679</v>
      </c>
      <c r="AX31" s="34"/>
      <c r="AY31" s="34"/>
      <c r="AZ31" s="34"/>
      <c r="BA31" s="34"/>
      <c r="BB31" s="34"/>
      <c r="BC31" s="34"/>
      <c r="BD31" s="34">
        <v>9032</v>
      </c>
      <c r="BE31" s="34">
        <v>13176</v>
      </c>
      <c r="BF31" s="35"/>
      <c r="BG31" s="35"/>
      <c r="BX31" s="1"/>
    </row>
    <row r="32" spans="1:76" x14ac:dyDescent="0.25">
      <c r="P32" s="10">
        <v>1928</v>
      </c>
      <c r="Q32" s="31">
        <v>12496</v>
      </c>
      <c r="R32" s="31">
        <v>1962</v>
      </c>
      <c r="S32" s="31">
        <v>2</v>
      </c>
      <c r="T32" s="31">
        <v>46</v>
      </c>
      <c r="U32" s="31"/>
      <c r="V32" s="31">
        <v>1914</v>
      </c>
      <c r="W32" s="31"/>
      <c r="X32" s="31">
        <v>29</v>
      </c>
      <c r="Y32" s="31">
        <v>5556</v>
      </c>
      <c r="Z32" s="31">
        <v>4949</v>
      </c>
      <c r="AA32" s="31">
        <v>9</v>
      </c>
      <c r="AB32" s="31">
        <v>5857</v>
      </c>
      <c r="AC32" s="31">
        <v>72</v>
      </c>
      <c r="AD32" s="31"/>
      <c r="AE32" s="31"/>
      <c r="AF32" s="31">
        <v>72</v>
      </c>
      <c r="AG32" s="31"/>
      <c r="AH32" s="31">
        <v>5</v>
      </c>
      <c r="AI32" s="31">
        <v>1931</v>
      </c>
      <c r="AJ32" s="31">
        <v>3849</v>
      </c>
      <c r="AK32" s="31"/>
      <c r="AM32" s="32">
        <v>1970</v>
      </c>
      <c r="AN32" s="33">
        <v>40421</v>
      </c>
      <c r="AO32" s="34">
        <v>38669</v>
      </c>
      <c r="AP32" s="34"/>
      <c r="AQ32" s="34">
        <v>6</v>
      </c>
      <c r="AR32" s="34">
        <f t="shared" si="3"/>
        <v>15670</v>
      </c>
      <c r="AS32" s="34">
        <v>2</v>
      </c>
      <c r="AT32" s="34">
        <v>20</v>
      </c>
      <c r="AU32" s="34">
        <v>837</v>
      </c>
      <c r="AV32" s="34">
        <v>4625</v>
      </c>
      <c r="AW32" s="34">
        <v>10186</v>
      </c>
      <c r="AX32" s="34"/>
      <c r="AY32" s="34"/>
      <c r="AZ32" s="34"/>
      <c r="BA32" s="34"/>
      <c r="BB32" s="34"/>
      <c r="BC32" s="34"/>
      <c r="BD32" s="34">
        <v>8181</v>
      </c>
      <c r="BE32" s="34">
        <v>14812</v>
      </c>
      <c r="BF32" s="35"/>
      <c r="BG32" s="35"/>
      <c r="BX32" s="1"/>
    </row>
    <row r="33" spans="16:76" x14ac:dyDescent="0.25">
      <c r="P33" s="10">
        <v>1929</v>
      </c>
      <c r="Q33" s="31">
        <v>13310</v>
      </c>
      <c r="R33" s="31">
        <v>2129</v>
      </c>
      <c r="S33" s="31">
        <v>2</v>
      </c>
      <c r="T33" s="31">
        <v>47</v>
      </c>
      <c r="U33" s="31"/>
      <c r="V33" s="31">
        <v>2080</v>
      </c>
      <c r="W33" s="31"/>
      <c r="X33" s="31">
        <v>39</v>
      </c>
      <c r="Y33" s="31">
        <v>5948</v>
      </c>
      <c r="Z33" s="31">
        <v>5194</v>
      </c>
      <c r="AA33" s="31">
        <v>9</v>
      </c>
      <c r="AB33" s="31">
        <v>6197</v>
      </c>
      <c r="AC33" s="31">
        <v>82</v>
      </c>
      <c r="AD33" s="31"/>
      <c r="AE33" s="31"/>
      <c r="AF33" s="31">
        <v>82</v>
      </c>
      <c r="AG33" s="31"/>
      <c r="AH33" s="31">
        <v>8</v>
      </c>
      <c r="AI33" s="31">
        <v>2089</v>
      </c>
      <c r="AJ33" s="31">
        <v>4018</v>
      </c>
      <c r="AK33" s="31"/>
      <c r="AM33" s="32">
        <v>1971</v>
      </c>
      <c r="AN33" s="33">
        <v>42070</v>
      </c>
      <c r="AO33" s="34">
        <v>40555</v>
      </c>
      <c r="AP33" s="34"/>
      <c r="AQ33" s="34">
        <v>8</v>
      </c>
      <c r="AR33" s="34">
        <f t="shared" si="3"/>
        <v>16701</v>
      </c>
      <c r="AS33" s="34">
        <v>2</v>
      </c>
      <c r="AT33" s="34">
        <v>23</v>
      </c>
      <c r="AU33" s="34">
        <v>933</v>
      </c>
      <c r="AV33" s="34">
        <v>4782</v>
      </c>
      <c r="AW33" s="34">
        <v>10961</v>
      </c>
      <c r="AX33" s="34"/>
      <c r="AY33" s="34"/>
      <c r="AZ33" s="34"/>
      <c r="BA33" s="34"/>
      <c r="BB33" s="34"/>
      <c r="BC33" s="34"/>
      <c r="BD33" s="34">
        <v>22899</v>
      </c>
      <c r="BE33" s="34">
        <v>947</v>
      </c>
      <c r="BF33" s="35"/>
      <c r="BG33" s="35"/>
      <c r="BX33" s="1"/>
    </row>
    <row r="34" spans="16:76" x14ac:dyDescent="0.25">
      <c r="P34" s="10">
        <v>1930</v>
      </c>
      <c r="Q34" s="31">
        <v>13957</v>
      </c>
      <c r="R34" s="31">
        <v>2200</v>
      </c>
      <c r="S34" s="31">
        <v>2</v>
      </c>
      <c r="T34" s="31">
        <v>50</v>
      </c>
      <c r="U34" s="31"/>
      <c r="V34" s="31">
        <v>2148</v>
      </c>
      <c r="W34" s="31"/>
      <c r="X34" s="31">
        <v>99</v>
      </c>
      <c r="Y34" s="31">
        <v>6312</v>
      </c>
      <c r="Z34" s="31">
        <v>5346</v>
      </c>
      <c r="AA34" s="31">
        <v>15</v>
      </c>
      <c r="AB34" s="31">
        <v>6487</v>
      </c>
      <c r="AC34" s="31">
        <v>101</v>
      </c>
      <c r="AD34" s="31"/>
      <c r="AE34" s="31"/>
      <c r="AF34" s="31">
        <v>101</v>
      </c>
      <c r="AG34" s="31"/>
      <c r="AH34" s="31">
        <v>7</v>
      </c>
      <c r="AI34" s="31">
        <v>2264</v>
      </c>
      <c r="AJ34" s="31">
        <v>4115</v>
      </c>
      <c r="AK34" s="31"/>
      <c r="AM34" s="32">
        <v>1972</v>
      </c>
      <c r="AN34" s="33">
        <v>43395</v>
      </c>
      <c r="AO34" s="34">
        <v>42539</v>
      </c>
      <c r="AP34" s="34"/>
      <c r="AQ34" s="34">
        <v>6</v>
      </c>
      <c r="AR34" s="34">
        <f t="shared" si="3"/>
        <v>17077</v>
      </c>
      <c r="AS34" s="34">
        <v>2</v>
      </c>
      <c r="AT34" s="34">
        <v>24</v>
      </c>
      <c r="AU34" s="34">
        <v>958</v>
      </c>
      <c r="AV34" s="34">
        <v>4988</v>
      </c>
      <c r="AW34" s="34">
        <v>11105</v>
      </c>
      <c r="AX34" s="34"/>
      <c r="AY34" s="34"/>
      <c r="AZ34" s="34"/>
      <c r="BA34" s="34"/>
      <c r="BB34" s="34"/>
      <c r="BC34" s="34"/>
      <c r="BD34" s="34">
        <v>23977</v>
      </c>
      <c r="BE34" s="34">
        <v>1479</v>
      </c>
      <c r="BF34" s="35"/>
      <c r="BG34" s="35"/>
      <c r="BX34" s="1"/>
    </row>
    <row r="35" spans="16:76" x14ac:dyDescent="0.25">
      <c r="P35" s="10">
        <v>1931</v>
      </c>
      <c r="Q35" s="31">
        <v>14085</v>
      </c>
      <c r="R35" s="31">
        <v>2205</v>
      </c>
      <c r="S35" s="31">
        <v>2</v>
      </c>
      <c r="T35" s="31">
        <v>49</v>
      </c>
      <c r="U35" s="31"/>
      <c r="V35" s="31">
        <v>2154</v>
      </c>
      <c r="W35" s="31"/>
      <c r="X35" s="31">
        <v>32</v>
      </c>
      <c r="Y35" s="31">
        <v>6405</v>
      </c>
      <c r="Z35" s="31">
        <v>5443</v>
      </c>
      <c r="AA35" s="31">
        <v>23</v>
      </c>
      <c r="AB35" s="31">
        <v>6687</v>
      </c>
      <c r="AC35" s="31">
        <v>108</v>
      </c>
      <c r="AD35" s="31"/>
      <c r="AE35" s="31"/>
      <c r="AF35" s="31">
        <v>108</v>
      </c>
      <c r="AG35" s="31"/>
      <c r="AH35" s="31">
        <v>3</v>
      </c>
      <c r="AI35" s="31">
        <v>2375</v>
      </c>
      <c r="AJ35" s="31">
        <v>4201</v>
      </c>
      <c r="AK35" s="31">
        <v>5</v>
      </c>
      <c r="AM35" s="32">
        <v>1973</v>
      </c>
      <c r="AN35" s="33">
        <v>44670</v>
      </c>
      <c r="AO35" s="34">
        <v>41923</v>
      </c>
      <c r="AP35" s="34"/>
      <c r="AQ35" s="34">
        <v>6</v>
      </c>
      <c r="AR35" s="34">
        <f t="shared" si="3"/>
        <v>16664</v>
      </c>
      <c r="AS35" s="34">
        <v>2</v>
      </c>
      <c r="AT35" s="34">
        <v>25</v>
      </c>
      <c r="AU35" s="34">
        <v>970</v>
      </c>
      <c r="AV35" s="34">
        <v>5118</v>
      </c>
      <c r="AW35" s="34">
        <v>10549</v>
      </c>
      <c r="AX35" s="34"/>
      <c r="AY35" s="34"/>
      <c r="AZ35" s="34"/>
      <c r="BA35" s="34"/>
      <c r="BB35" s="34"/>
      <c r="BC35" s="34"/>
      <c r="BD35" s="34">
        <v>23344</v>
      </c>
      <c r="BE35" s="34">
        <v>1909</v>
      </c>
      <c r="BF35" s="35"/>
      <c r="BG35" s="35"/>
      <c r="BX35" s="1"/>
    </row>
    <row r="36" spans="16:76" x14ac:dyDescent="0.25">
      <c r="P36" s="10">
        <v>1932</v>
      </c>
      <c r="Q36" s="31">
        <v>14880</v>
      </c>
      <c r="R36" s="31">
        <v>2330</v>
      </c>
      <c r="S36" s="31">
        <v>2</v>
      </c>
      <c r="T36" s="31">
        <v>55</v>
      </c>
      <c r="U36" s="31"/>
      <c r="V36" s="31">
        <v>2273</v>
      </c>
      <c r="W36" s="31"/>
      <c r="X36" s="31">
        <v>18</v>
      </c>
      <c r="Y36" s="31">
        <v>6784</v>
      </c>
      <c r="Z36" s="31">
        <v>5748</v>
      </c>
      <c r="AA36" s="31">
        <v>25</v>
      </c>
      <c r="AB36" s="31">
        <v>7100</v>
      </c>
      <c r="AC36" s="31">
        <v>122</v>
      </c>
      <c r="AD36" s="31"/>
      <c r="AE36" s="31"/>
      <c r="AF36" s="31">
        <v>122</v>
      </c>
      <c r="AG36" s="31"/>
      <c r="AH36" s="31">
        <v>4</v>
      </c>
      <c r="AI36" s="31">
        <v>2543</v>
      </c>
      <c r="AJ36" s="31">
        <v>4431</v>
      </c>
      <c r="AK36" s="31">
        <v>5</v>
      </c>
      <c r="AM36" s="32">
        <v>1974</v>
      </c>
      <c r="AN36" s="33">
        <v>47139</v>
      </c>
      <c r="AO36" s="34">
        <v>45927</v>
      </c>
      <c r="AP36" s="34"/>
      <c r="AQ36" s="34">
        <v>9</v>
      </c>
      <c r="AR36" s="34">
        <f t="shared" si="3"/>
        <v>17554</v>
      </c>
      <c r="AS36" s="34">
        <v>2</v>
      </c>
      <c r="AT36" s="34">
        <v>19</v>
      </c>
      <c r="AU36" s="34">
        <v>7</v>
      </c>
      <c r="AV36" s="34">
        <v>233</v>
      </c>
      <c r="AW36" s="34">
        <v>761</v>
      </c>
      <c r="AX36" s="34">
        <v>2630</v>
      </c>
      <c r="AY36" s="34">
        <v>2773</v>
      </c>
      <c r="AZ36" s="34">
        <v>5488</v>
      </c>
      <c r="BA36" s="34">
        <v>5641</v>
      </c>
      <c r="BB36" s="34"/>
      <c r="BC36" s="34"/>
      <c r="BD36" s="34">
        <v>25754</v>
      </c>
      <c r="BE36" s="34">
        <v>2610</v>
      </c>
      <c r="BF36" s="35"/>
      <c r="BG36" s="35"/>
      <c r="BX36" s="1"/>
    </row>
    <row r="37" spans="16:76" x14ac:dyDescent="0.25">
      <c r="P37" s="10">
        <v>1933</v>
      </c>
      <c r="Q37" s="31">
        <v>15701</v>
      </c>
      <c r="R37" s="31">
        <v>2481</v>
      </c>
      <c r="S37" s="31">
        <v>2</v>
      </c>
      <c r="T37" s="31">
        <v>58</v>
      </c>
      <c r="U37" s="31"/>
      <c r="V37" s="31">
        <v>2421</v>
      </c>
      <c r="W37" s="31"/>
      <c r="X37" s="31">
        <v>22</v>
      </c>
      <c r="Y37" s="31">
        <v>7255</v>
      </c>
      <c r="Z37" s="31">
        <v>5943</v>
      </c>
      <c r="AA37" s="31">
        <v>29</v>
      </c>
      <c r="AB37" s="31">
        <v>7482</v>
      </c>
      <c r="AC37" s="31">
        <v>141</v>
      </c>
      <c r="AD37" s="31"/>
      <c r="AE37" s="31"/>
      <c r="AF37" s="31">
        <v>141</v>
      </c>
      <c r="AG37" s="31"/>
      <c r="AH37" s="31">
        <v>3</v>
      </c>
      <c r="AI37" s="31">
        <v>2757</v>
      </c>
      <c r="AJ37" s="31">
        <v>4581</v>
      </c>
      <c r="AK37" s="31">
        <v>9</v>
      </c>
      <c r="AM37" s="32">
        <v>1975</v>
      </c>
      <c r="AN37" s="33">
        <v>49528</v>
      </c>
      <c r="AO37" s="34">
        <v>47603</v>
      </c>
      <c r="AP37" s="34"/>
      <c r="AQ37" s="34">
        <v>13</v>
      </c>
      <c r="AR37" s="34">
        <f t="shared" si="3"/>
        <v>17566</v>
      </c>
      <c r="AS37" s="34">
        <v>2</v>
      </c>
      <c r="AT37" s="34">
        <v>20</v>
      </c>
      <c r="AU37" s="34">
        <v>7</v>
      </c>
      <c r="AV37" s="34">
        <v>241</v>
      </c>
      <c r="AW37" s="34">
        <v>835</v>
      </c>
      <c r="AX37" s="34">
        <v>2731</v>
      </c>
      <c r="AY37" s="34">
        <v>2875</v>
      </c>
      <c r="AZ37" s="34">
        <v>5609</v>
      </c>
      <c r="BA37" s="34">
        <v>5246</v>
      </c>
      <c r="BB37" s="34"/>
      <c r="BC37" s="34"/>
      <c r="BD37" s="34">
        <v>27052</v>
      </c>
      <c r="BE37" s="34">
        <v>2972</v>
      </c>
      <c r="BF37" s="35"/>
      <c r="BG37" s="35"/>
      <c r="BX37" s="1"/>
    </row>
    <row r="38" spans="16:76" x14ac:dyDescent="0.25">
      <c r="P38" s="10">
        <v>1934</v>
      </c>
      <c r="Q38" s="31">
        <v>16655</v>
      </c>
      <c r="R38" s="31">
        <v>2684</v>
      </c>
      <c r="S38" s="31">
        <v>2</v>
      </c>
      <c r="T38" s="31">
        <v>59</v>
      </c>
      <c r="U38" s="31"/>
      <c r="V38" s="31">
        <v>2623</v>
      </c>
      <c r="W38" s="31"/>
      <c r="X38" s="31">
        <v>27</v>
      </c>
      <c r="Y38" s="31">
        <v>7739</v>
      </c>
      <c r="Z38" s="31">
        <v>6205</v>
      </c>
      <c r="AA38" s="31">
        <v>31</v>
      </c>
      <c r="AB38" s="31">
        <v>7935</v>
      </c>
      <c r="AC38" s="31">
        <v>169</v>
      </c>
      <c r="AD38" s="31"/>
      <c r="AE38" s="31"/>
      <c r="AF38" s="31">
        <v>169</v>
      </c>
      <c r="AG38" s="31"/>
      <c r="AH38" s="31">
        <v>3</v>
      </c>
      <c r="AI38" s="31">
        <v>3001</v>
      </c>
      <c r="AJ38" s="31">
        <v>4762</v>
      </c>
      <c r="AK38" s="31">
        <v>12</v>
      </c>
      <c r="AM38" s="32">
        <v>1976</v>
      </c>
      <c r="AN38" s="33">
        <v>51280</v>
      </c>
      <c r="AO38" s="34">
        <v>49895</v>
      </c>
      <c r="AP38" s="34"/>
      <c r="AQ38" s="34">
        <v>14</v>
      </c>
      <c r="AR38" s="34">
        <f t="shared" si="3"/>
        <v>19729</v>
      </c>
      <c r="AS38" s="34">
        <v>2</v>
      </c>
      <c r="AT38" s="34">
        <v>20</v>
      </c>
      <c r="AU38" s="34">
        <v>7</v>
      </c>
      <c r="AV38" s="34">
        <v>260</v>
      </c>
      <c r="AW38" s="34">
        <v>861</v>
      </c>
      <c r="AX38" s="34">
        <v>2884</v>
      </c>
      <c r="AY38" s="34">
        <v>3041</v>
      </c>
      <c r="AZ38" s="34">
        <v>5735</v>
      </c>
      <c r="BA38" s="34">
        <v>6919</v>
      </c>
      <c r="BB38" s="34"/>
      <c r="BC38" s="34"/>
      <c r="BD38" s="34">
        <v>27016</v>
      </c>
      <c r="BE38" s="34">
        <v>3136</v>
      </c>
      <c r="BF38" s="35"/>
      <c r="BG38" s="35"/>
      <c r="BX38" s="1"/>
    </row>
    <row r="39" spans="16:76" x14ac:dyDescent="0.25">
      <c r="P39" s="10">
        <v>1935</v>
      </c>
      <c r="Q39" s="31">
        <v>17529</v>
      </c>
      <c r="R39" s="31">
        <v>3230</v>
      </c>
      <c r="S39" s="31">
        <v>2</v>
      </c>
      <c r="T39" s="31">
        <v>58</v>
      </c>
      <c r="U39" s="31">
        <v>4</v>
      </c>
      <c r="V39" s="31">
        <v>2736</v>
      </c>
      <c r="W39" s="31">
        <v>430</v>
      </c>
      <c r="X39" s="31">
        <v>29</v>
      </c>
      <c r="Y39" s="31">
        <v>7821</v>
      </c>
      <c r="Z39" s="31">
        <v>6449</v>
      </c>
      <c r="AA39" s="31">
        <v>38</v>
      </c>
      <c r="AB39" s="31">
        <v>8560</v>
      </c>
      <c r="AC39" s="31">
        <v>550</v>
      </c>
      <c r="AD39" s="31">
        <v>1</v>
      </c>
      <c r="AE39" s="31"/>
      <c r="AF39" s="31">
        <v>194</v>
      </c>
      <c r="AG39" s="31">
        <v>355</v>
      </c>
      <c r="AH39" s="31">
        <v>3</v>
      </c>
      <c r="AI39" s="31">
        <v>2965</v>
      </c>
      <c r="AJ39" s="31">
        <v>5042</v>
      </c>
      <c r="AK39" s="31">
        <v>18</v>
      </c>
      <c r="AM39" s="32">
        <v>1977</v>
      </c>
      <c r="AN39" s="33">
        <v>53312</v>
      </c>
      <c r="AO39" s="34">
        <v>50675</v>
      </c>
      <c r="AP39" s="34"/>
      <c r="AQ39" s="34">
        <v>13</v>
      </c>
      <c r="AR39" s="34">
        <f t="shared" si="3"/>
        <v>20003</v>
      </c>
      <c r="AS39" s="34">
        <v>2</v>
      </c>
      <c r="AT39" s="34">
        <v>22</v>
      </c>
      <c r="AU39" s="34">
        <v>7</v>
      </c>
      <c r="AV39" s="34">
        <v>277</v>
      </c>
      <c r="AW39" s="34">
        <v>877</v>
      </c>
      <c r="AX39" s="34">
        <v>3133</v>
      </c>
      <c r="AY39" s="34">
        <v>3156</v>
      </c>
      <c r="AZ39" s="34">
        <v>6322</v>
      </c>
      <c r="BA39" s="34">
        <v>6207</v>
      </c>
      <c r="BB39" s="34"/>
      <c r="BC39" s="34"/>
      <c r="BD39" s="34">
        <v>27490</v>
      </c>
      <c r="BE39" s="34">
        <v>3169</v>
      </c>
      <c r="BF39" s="35"/>
      <c r="BG39" s="35"/>
      <c r="BX39" s="1"/>
    </row>
    <row r="40" spans="16:76" x14ac:dyDescent="0.25">
      <c r="P40" s="10">
        <v>1936</v>
      </c>
      <c r="Q40" s="31">
        <v>19294</v>
      </c>
      <c r="R40" s="31">
        <v>3458</v>
      </c>
      <c r="S40" s="31">
        <v>2</v>
      </c>
      <c r="T40" s="31">
        <v>66</v>
      </c>
      <c r="U40" s="31">
        <v>7</v>
      </c>
      <c r="V40" s="31">
        <v>2957</v>
      </c>
      <c r="W40" s="31">
        <v>426</v>
      </c>
      <c r="X40" s="31">
        <v>49</v>
      </c>
      <c r="Y40" s="31">
        <v>8667</v>
      </c>
      <c r="Z40" s="31">
        <v>7120</v>
      </c>
      <c r="AA40" s="31">
        <v>42</v>
      </c>
      <c r="AB40" s="31">
        <v>9713</v>
      </c>
      <c r="AC40" s="31">
        <v>602</v>
      </c>
      <c r="AD40" s="31">
        <v>1</v>
      </c>
      <c r="AE40" s="31"/>
      <c r="AF40" s="31">
        <v>243</v>
      </c>
      <c r="AG40" s="31">
        <v>358</v>
      </c>
      <c r="AH40" s="31">
        <v>5</v>
      </c>
      <c r="AI40" s="31">
        <v>3459</v>
      </c>
      <c r="AJ40" s="31">
        <v>5647</v>
      </c>
      <c r="AK40" s="31">
        <v>26</v>
      </c>
      <c r="AM40" s="32">
        <v>1978</v>
      </c>
      <c r="AN40" s="33">
        <v>54271</v>
      </c>
      <c r="AO40" s="34">
        <v>52710</v>
      </c>
      <c r="AP40" s="34"/>
      <c r="AQ40" s="34">
        <v>13</v>
      </c>
      <c r="AR40" s="34">
        <f t="shared" si="3"/>
        <v>21254</v>
      </c>
      <c r="AS40" s="34">
        <v>2</v>
      </c>
      <c r="AT40" s="34">
        <v>22</v>
      </c>
      <c r="AU40" s="34">
        <v>8</v>
      </c>
      <c r="AV40" s="34">
        <v>283</v>
      </c>
      <c r="AW40" s="34">
        <v>972</v>
      </c>
      <c r="AX40" s="34">
        <v>3196</v>
      </c>
      <c r="AY40" s="34">
        <v>3312</v>
      </c>
      <c r="AZ40" s="34">
        <v>6352</v>
      </c>
      <c r="BA40" s="34">
        <v>7107</v>
      </c>
      <c r="BB40" s="34"/>
      <c r="BC40" s="34"/>
      <c r="BD40" s="34">
        <v>28132</v>
      </c>
      <c r="BE40" s="34">
        <v>3311</v>
      </c>
      <c r="BF40" s="35"/>
      <c r="BG40" s="35"/>
      <c r="BX40" s="1"/>
    </row>
    <row r="41" spans="16:76" x14ac:dyDescent="0.25">
      <c r="P41" s="10">
        <v>1937</v>
      </c>
      <c r="Q41" s="31">
        <v>21979</v>
      </c>
      <c r="R41" s="31">
        <v>3825</v>
      </c>
      <c r="S41" s="31">
        <v>2</v>
      </c>
      <c r="T41" s="31">
        <v>76</v>
      </c>
      <c r="U41" s="31">
        <v>6</v>
      </c>
      <c r="V41" s="31">
        <v>3321</v>
      </c>
      <c r="W41" s="31">
        <v>420</v>
      </c>
      <c r="X41" s="31">
        <v>56</v>
      </c>
      <c r="Y41" s="31">
        <v>9958</v>
      </c>
      <c r="Z41" s="31">
        <v>8140</v>
      </c>
      <c r="AA41" s="31">
        <v>38</v>
      </c>
      <c r="AB41" s="31">
        <v>11393</v>
      </c>
      <c r="AC41" s="31">
        <v>662</v>
      </c>
      <c r="AD41" s="31">
        <v>2</v>
      </c>
      <c r="AE41" s="31"/>
      <c r="AF41" s="31">
        <v>300</v>
      </c>
      <c r="AG41" s="31">
        <v>360</v>
      </c>
      <c r="AH41" s="31">
        <v>5</v>
      </c>
      <c r="AI41" s="31">
        <v>4177</v>
      </c>
      <c r="AJ41" s="31">
        <v>6549</v>
      </c>
      <c r="AK41" s="31">
        <v>29</v>
      </c>
      <c r="AM41" s="32">
        <v>1979</v>
      </c>
      <c r="AN41" s="33">
        <v>55718</v>
      </c>
      <c r="AO41" s="34">
        <v>54745</v>
      </c>
      <c r="AP41" s="34"/>
      <c r="AQ41" s="34">
        <v>13</v>
      </c>
      <c r="AR41" s="34">
        <f t="shared" si="3"/>
        <v>22449</v>
      </c>
      <c r="AS41" s="34">
        <v>2</v>
      </c>
      <c r="AT41" s="34">
        <v>19</v>
      </c>
      <c r="AU41" s="34">
        <v>12</v>
      </c>
      <c r="AV41" s="34">
        <v>281</v>
      </c>
      <c r="AW41" s="34">
        <v>1009</v>
      </c>
      <c r="AX41" s="34">
        <v>3380</v>
      </c>
      <c r="AY41" s="34">
        <v>3473</v>
      </c>
      <c r="AZ41" s="34">
        <v>6689</v>
      </c>
      <c r="BA41" s="34">
        <v>7584</v>
      </c>
      <c r="BB41" s="34"/>
      <c r="BC41" s="34"/>
      <c r="BD41" s="34">
        <v>28888</v>
      </c>
      <c r="BE41" s="34">
        <v>3395</v>
      </c>
      <c r="BF41" s="35"/>
      <c r="BG41" s="35"/>
      <c r="BX41" s="1"/>
    </row>
    <row r="42" spans="16:76" x14ac:dyDescent="0.25">
      <c r="P42" s="10">
        <v>1938</v>
      </c>
      <c r="Q42" s="31">
        <v>24481</v>
      </c>
      <c r="R42" s="31">
        <v>4295</v>
      </c>
      <c r="S42" s="31">
        <v>2</v>
      </c>
      <c r="T42" s="31">
        <v>83</v>
      </c>
      <c r="U42" s="31">
        <v>8</v>
      </c>
      <c r="V42" s="31">
        <v>3808</v>
      </c>
      <c r="W42" s="31">
        <v>394</v>
      </c>
      <c r="X42" s="31">
        <v>63</v>
      </c>
      <c r="Y42" s="31">
        <v>11110</v>
      </c>
      <c r="Z42" s="31">
        <v>9013</v>
      </c>
      <c r="AA42" s="31"/>
      <c r="AB42" s="31">
        <v>13597</v>
      </c>
      <c r="AC42" s="31">
        <v>735</v>
      </c>
      <c r="AD42" s="31">
        <v>3</v>
      </c>
      <c r="AE42" s="31"/>
      <c r="AF42" s="31">
        <v>390</v>
      </c>
      <c r="AG42" s="31">
        <v>342</v>
      </c>
      <c r="AH42" s="31">
        <v>13</v>
      </c>
      <c r="AI42" s="31">
        <v>5319</v>
      </c>
      <c r="AJ42" s="31">
        <v>7530</v>
      </c>
      <c r="AK42" s="31"/>
      <c r="AM42" s="32">
        <v>1980</v>
      </c>
      <c r="AN42" s="33">
        <v>59751</v>
      </c>
      <c r="AO42" s="34">
        <v>58695</v>
      </c>
      <c r="AP42" s="34"/>
      <c r="AQ42" s="34">
        <v>22</v>
      </c>
      <c r="AR42" s="34">
        <f t="shared" si="3"/>
        <v>23668</v>
      </c>
      <c r="AS42" s="34">
        <v>2</v>
      </c>
      <c r="AT42" s="34">
        <v>15</v>
      </c>
      <c r="AU42" s="34">
        <v>16</v>
      </c>
      <c r="AV42" s="34">
        <v>281</v>
      </c>
      <c r="AW42" s="34">
        <v>1042</v>
      </c>
      <c r="AX42" s="34">
        <v>3550</v>
      </c>
      <c r="AY42" s="34">
        <v>3669</v>
      </c>
      <c r="AZ42" s="34">
        <v>7088</v>
      </c>
      <c r="BA42" s="34">
        <v>8005</v>
      </c>
      <c r="BB42" s="34"/>
      <c r="BC42" s="34"/>
      <c r="BD42" s="34">
        <v>31375</v>
      </c>
      <c r="BE42" s="34">
        <v>3630</v>
      </c>
      <c r="BF42" s="35"/>
      <c r="BG42" s="35"/>
      <c r="BX42" s="1"/>
    </row>
    <row r="43" spans="16:76" x14ac:dyDescent="0.25">
      <c r="P43" s="10">
        <v>1939</v>
      </c>
      <c r="Q43" s="31">
        <v>26777</v>
      </c>
      <c r="R43" s="31">
        <v>4674</v>
      </c>
      <c r="S43" s="31">
        <v>2</v>
      </c>
      <c r="T43" s="31">
        <v>90</v>
      </c>
      <c r="U43" s="31">
        <v>13</v>
      </c>
      <c r="V43" s="31">
        <v>4158</v>
      </c>
      <c r="W43" s="31">
        <v>411</v>
      </c>
      <c r="X43" s="31">
        <v>78</v>
      </c>
      <c r="Y43" s="31">
        <v>12199</v>
      </c>
      <c r="Z43" s="31">
        <v>9826</v>
      </c>
      <c r="AA43" s="31"/>
      <c r="AB43" s="31">
        <v>16314</v>
      </c>
      <c r="AC43" s="31">
        <v>860</v>
      </c>
      <c r="AD43" s="31">
        <v>3</v>
      </c>
      <c r="AE43" s="31">
        <v>1</v>
      </c>
      <c r="AF43" s="31">
        <v>491</v>
      </c>
      <c r="AG43" s="31">
        <v>365</v>
      </c>
      <c r="AH43" s="31">
        <v>20</v>
      </c>
      <c r="AI43" s="31">
        <v>6798</v>
      </c>
      <c r="AJ43" s="31">
        <v>8636</v>
      </c>
      <c r="AK43" s="31"/>
      <c r="AM43" s="32">
        <v>1981</v>
      </c>
      <c r="AN43" s="33">
        <v>68767</v>
      </c>
      <c r="AO43" s="34">
        <v>66670</v>
      </c>
      <c r="AP43" s="34"/>
      <c r="AQ43" s="34">
        <v>34</v>
      </c>
      <c r="AR43" s="34">
        <f t="shared" si="3"/>
        <v>24109</v>
      </c>
      <c r="AS43" s="34">
        <v>1</v>
      </c>
      <c r="AT43" s="34">
        <v>11</v>
      </c>
      <c r="AU43" s="34">
        <v>18</v>
      </c>
      <c r="AV43" s="34">
        <v>268</v>
      </c>
      <c r="AW43" s="34">
        <v>1071</v>
      </c>
      <c r="AX43" s="34">
        <v>3675</v>
      </c>
      <c r="AY43" s="34">
        <v>3717</v>
      </c>
      <c r="AZ43" s="34">
        <v>7529</v>
      </c>
      <c r="BA43" s="34">
        <v>7819</v>
      </c>
      <c r="BB43" s="34"/>
      <c r="BC43" s="34"/>
      <c r="BD43" s="34">
        <v>36919</v>
      </c>
      <c r="BE43" s="34">
        <v>5608</v>
      </c>
      <c r="BF43" s="35"/>
      <c r="BG43" s="35"/>
      <c r="BX43" s="1"/>
    </row>
    <row r="44" spans="16:76" x14ac:dyDescent="0.25">
      <c r="P44" s="10">
        <v>1940</v>
      </c>
      <c r="Q44" s="31">
        <v>28810</v>
      </c>
      <c r="R44" s="31">
        <v>5175</v>
      </c>
      <c r="S44" s="31">
        <v>2</v>
      </c>
      <c r="T44" s="31">
        <v>95</v>
      </c>
      <c r="U44" s="31">
        <v>18</v>
      </c>
      <c r="V44" s="31">
        <v>4655</v>
      </c>
      <c r="W44" s="31">
        <v>405</v>
      </c>
      <c r="X44" s="31">
        <v>90</v>
      </c>
      <c r="Y44" s="31">
        <v>13040</v>
      </c>
      <c r="Z44" s="31">
        <v>10505</v>
      </c>
      <c r="AA44" s="31"/>
      <c r="AB44" s="31">
        <v>19100</v>
      </c>
      <c r="AC44" s="31">
        <v>1010</v>
      </c>
      <c r="AD44" s="31">
        <v>3</v>
      </c>
      <c r="AE44" s="31"/>
      <c r="AF44" s="31">
        <v>651</v>
      </c>
      <c r="AG44" s="31">
        <v>356</v>
      </c>
      <c r="AH44" s="31">
        <v>21</v>
      </c>
      <c r="AI44" s="31">
        <v>8427</v>
      </c>
      <c r="AJ44" s="31">
        <v>9642</v>
      </c>
      <c r="AK44" s="31"/>
      <c r="AM44" s="32">
        <v>1982</v>
      </c>
      <c r="AN44" s="33">
        <v>33542</v>
      </c>
      <c r="AO44" s="34">
        <v>32861</v>
      </c>
      <c r="AP44" s="34">
        <v>2</v>
      </c>
      <c r="AQ44" s="34">
        <v>26</v>
      </c>
      <c r="AR44" s="34">
        <f t="shared" si="3"/>
        <v>8827</v>
      </c>
      <c r="AS44" s="34">
        <v>1</v>
      </c>
      <c r="AT44" s="34">
        <v>8</v>
      </c>
      <c r="AU44" s="34">
        <v>10</v>
      </c>
      <c r="AV44" s="34">
        <v>104</v>
      </c>
      <c r="AW44" s="34">
        <v>416</v>
      </c>
      <c r="AX44" s="34">
        <v>1891</v>
      </c>
      <c r="AY44" s="34">
        <v>1885</v>
      </c>
      <c r="AZ44" s="34">
        <v>2846</v>
      </c>
      <c r="BA44" s="34">
        <v>1666</v>
      </c>
      <c r="BB44" s="34"/>
      <c r="BC44" s="34"/>
      <c r="BD44" s="34">
        <v>20909</v>
      </c>
      <c r="BE44" s="34">
        <v>3097</v>
      </c>
      <c r="BF44" s="35"/>
      <c r="BG44" s="35"/>
      <c r="BX44" s="1"/>
    </row>
    <row r="45" spans="16:76" x14ac:dyDescent="0.25">
      <c r="P45" s="10">
        <v>1941</v>
      </c>
      <c r="Q45" s="31">
        <v>30758</v>
      </c>
      <c r="R45" s="31">
        <v>5361</v>
      </c>
      <c r="S45" s="31">
        <v>2</v>
      </c>
      <c r="T45" s="31">
        <v>80</v>
      </c>
      <c r="U45" s="31">
        <v>17</v>
      </c>
      <c r="V45" s="31">
        <v>4697</v>
      </c>
      <c r="W45" s="31">
        <v>565</v>
      </c>
      <c r="X45" s="31">
        <v>95</v>
      </c>
      <c r="Y45" s="31">
        <v>14183</v>
      </c>
      <c r="Z45" s="31">
        <v>11119</v>
      </c>
      <c r="AA45" s="31"/>
      <c r="AB45" s="31">
        <v>21471</v>
      </c>
      <c r="AC45" s="31">
        <v>1227</v>
      </c>
      <c r="AD45" s="31">
        <v>2</v>
      </c>
      <c r="AE45" s="31">
        <v>1</v>
      </c>
      <c r="AF45" s="31">
        <v>703</v>
      </c>
      <c r="AG45" s="31">
        <v>521</v>
      </c>
      <c r="AH45" s="31">
        <v>16</v>
      </c>
      <c r="AI45" s="31">
        <v>9828</v>
      </c>
      <c r="AJ45" s="31">
        <v>10400</v>
      </c>
      <c r="AK45" s="31"/>
      <c r="AM45" s="32">
        <v>1983</v>
      </c>
      <c r="AN45" s="33">
        <v>28820</v>
      </c>
      <c r="AO45" s="34">
        <v>28688</v>
      </c>
      <c r="AP45" s="34">
        <v>2</v>
      </c>
      <c r="AQ45" s="34">
        <v>25</v>
      </c>
      <c r="AR45" s="34">
        <f t="shared" si="3"/>
        <v>8415</v>
      </c>
      <c r="AS45" s="34">
        <v>1</v>
      </c>
      <c r="AT45" s="34">
        <v>10</v>
      </c>
      <c r="AU45" s="34">
        <v>8</v>
      </c>
      <c r="AV45" s="34">
        <v>103</v>
      </c>
      <c r="AW45" s="34">
        <v>415</v>
      </c>
      <c r="AX45" s="34">
        <v>1900</v>
      </c>
      <c r="AY45" s="34">
        <v>1751</v>
      </c>
      <c r="AZ45" s="34">
        <v>2611</v>
      </c>
      <c r="BA45" s="34">
        <v>1616</v>
      </c>
      <c r="BB45" s="34"/>
      <c r="BC45" s="34"/>
      <c r="BD45" s="34">
        <v>17218</v>
      </c>
      <c r="BE45" s="34">
        <v>3028</v>
      </c>
      <c r="BF45" s="35"/>
      <c r="BG45" s="35"/>
      <c r="BX45" s="1"/>
    </row>
    <row r="46" spans="16:76" x14ac:dyDescent="0.25">
      <c r="P46" s="10">
        <v>1942</v>
      </c>
      <c r="Q46" s="31">
        <v>32264</v>
      </c>
      <c r="R46" s="31">
        <v>5657</v>
      </c>
      <c r="S46" s="31">
        <v>2</v>
      </c>
      <c r="T46" s="31">
        <v>93</v>
      </c>
      <c r="U46" s="31">
        <v>35</v>
      </c>
      <c r="V46" s="31">
        <v>4887</v>
      </c>
      <c r="W46" s="31">
        <v>640</v>
      </c>
      <c r="X46" s="31">
        <v>65</v>
      </c>
      <c r="Y46" s="31">
        <v>15038</v>
      </c>
      <c r="Z46" s="31">
        <v>11504</v>
      </c>
      <c r="AA46" s="31"/>
      <c r="AB46" s="31">
        <v>23238</v>
      </c>
      <c r="AC46" s="31">
        <v>1370</v>
      </c>
      <c r="AD46" s="31">
        <v>2</v>
      </c>
      <c r="AE46" s="31">
        <v>5</v>
      </c>
      <c r="AF46" s="31">
        <v>798</v>
      </c>
      <c r="AG46" s="31">
        <v>565</v>
      </c>
      <c r="AH46" s="31">
        <v>11</v>
      </c>
      <c r="AI46" s="31">
        <v>10961</v>
      </c>
      <c r="AJ46" s="31">
        <v>10896</v>
      </c>
      <c r="AK46" s="31"/>
      <c r="AM46" s="32">
        <v>1984</v>
      </c>
      <c r="AN46" s="33">
        <v>28773</v>
      </c>
      <c r="AO46" s="34">
        <v>28314</v>
      </c>
      <c r="AP46" s="34">
        <v>2</v>
      </c>
      <c r="AQ46" s="34">
        <v>23</v>
      </c>
      <c r="AR46" s="34">
        <f t="shared" si="3"/>
        <v>8326</v>
      </c>
      <c r="AS46" s="34">
        <v>1</v>
      </c>
      <c r="AT46" s="34">
        <v>11</v>
      </c>
      <c r="AU46" s="34">
        <v>8</v>
      </c>
      <c r="AV46" s="34">
        <v>111</v>
      </c>
      <c r="AW46" s="34">
        <v>411</v>
      </c>
      <c r="AX46" s="34">
        <v>1926</v>
      </c>
      <c r="AY46" s="34">
        <v>1774</v>
      </c>
      <c r="AZ46" s="34">
        <v>2517</v>
      </c>
      <c r="BA46" s="34">
        <v>1567</v>
      </c>
      <c r="BB46" s="34"/>
      <c r="BC46" s="34"/>
      <c r="BD46" s="34">
        <v>16981</v>
      </c>
      <c r="BE46" s="34">
        <v>2982</v>
      </c>
      <c r="BF46" s="35"/>
      <c r="BG46" s="35"/>
      <c r="BX46" s="1"/>
    </row>
    <row r="47" spans="16:76" x14ac:dyDescent="0.25">
      <c r="P47" s="10">
        <v>1943</v>
      </c>
      <c r="Q47" s="31">
        <v>32835</v>
      </c>
      <c r="R47" s="31">
        <v>5568</v>
      </c>
      <c r="S47" s="31">
        <v>2</v>
      </c>
      <c r="T47" s="31">
        <v>69</v>
      </c>
      <c r="U47" s="31">
        <v>34</v>
      </c>
      <c r="V47" s="31">
        <v>4766</v>
      </c>
      <c r="W47" s="31">
        <v>697</v>
      </c>
      <c r="X47" s="31">
        <v>66</v>
      </c>
      <c r="Y47" s="31">
        <v>15312</v>
      </c>
      <c r="Z47" s="31">
        <v>11889</v>
      </c>
      <c r="AA47" s="31"/>
      <c r="AB47" s="31">
        <v>25091</v>
      </c>
      <c r="AC47" s="31">
        <v>1543</v>
      </c>
      <c r="AD47" s="31">
        <v>3</v>
      </c>
      <c r="AE47" s="31">
        <v>3</v>
      </c>
      <c r="AF47" s="31">
        <v>911</v>
      </c>
      <c r="AG47" s="31">
        <v>626</v>
      </c>
      <c r="AH47" s="31">
        <v>17</v>
      </c>
      <c r="AI47" s="31">
        <v>12081</v>
      </c>
      <c r="AJ47" s="31">
        <v>11450</v>
      </c>
      <c r="AK47" s="31"/>
      <c r="AM47" s="32">
        <v>1985</v>
      </c>
      <c r="AN47" s="33">
        <v>28773</v>
      </c>
      <c r="AO47" s="34">
        <v>27904</v>
      </c>
      <c r="AP47" s="34">
        <v>2</v>
      </c>
      <c r="AQ47" s="34">
        <v>24</v>
      </c>
      <c r="AR47" s="34">
        <f t="shared" si="3"/>
        <v>8412</v>
      </c>
      <c r="AS47" s="34">
        <v>1</v>
      </c>
      <c r="AT47" s="34">
        <v>11</v>
      </c>
      <c r="AU47" s="34">
        <v>8</v>
      </c>
      <c r="AV47" s="34">
        <v>108</v>
      </c>
      <c r="AW47" s="34">
        <v>414</v>
      </c>
      <c r="AX47" s="34">
        <v>1932</v>
      </c>
      <c r="AY47" s="34">
        <v>1795</v>
      </c>
      <c r="AZ47" s="34">
        <v>2591</v>
      </c>
      <c r="BA47" s="34">
        <v>1552</v>
      </c>
      <c r="BB47" s="34"/>
      <c r="BC47" s="34"/>
      <c r="BD47" s="34">
        <v>16559</v>
      </c>
      <c r="BE47" s="34">
        <v>2907</v>
      </c>
      <c r="BF47" s="35"/>
      <c r="BG47" s="35"/>
      <c r="BX47" s="1"/>
    </row>
    <row r="48" spans="16:76" x14ac:dyDescent="0.25">
      <c r="P48" s="45">
        <v>1944</v>
      </c>
      <c r="Q48" s="46">
        <v>30514</v>
      </c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>
        <v>24495</v>
      </c>
      <c r="AC48" s="46"/>
      <c r="AD48" s="46"/>
      <c r="AE48" s="46"/>
      <c r="AF48" s="46"/>
      <c r="AG48" s="46"/>
      <c r="AH48" s="46"/>
      <c r="AI48" s="46"/>
      <c r="AJ48" s="46"/>
      <c r="AK48" s="46"/>
      <c r="AM48" s="32">
        <v>1986</v>
      </c>
      <c r="AN48" s="33">
        <v>28643</v>
      </c>
      <c r="AO48" s="34">
        <v>27630</v>
      </c>
      <c r="AP48" s="34">
        <v>2</v>
      </c>
      <c r="AQ48" s="34">
        <v>26</v>
      </c>
      <c r="AR48" s="34">
        <f t="shared" si="3"/>
        <v>8668</v>
      </c>
      <c r="AS48" s="34">
        <v>1</v>
      </c>
      <c r="AT48" s="34">
        <v>11</v>
      </c>
      <c r="AU48" s="34">
        <v>8</v>
      </c>
      <c r="AV48" s="34">
        <v>117</v>
      </c>
      <c r="AW48" s="34">
        <v>410</v>
      </c>
      <c r="AX48" s="34">
        <v>2022</v>
      </c>
      <c r="AY48" s="34">
        <v>1838</v>
      </c>
      <c r="AZ48" s="34">
        <v>2584</v>
      </c>
      <c r="BA48" s="34">
        <v>1677</v>
      </c>
      <c r="BB48" s="34"/>
      <c r="BC48" s="34"/>
      <c r="BD48" s="34">
        <v>15971</v>
      </c>
      <c r="BE48" s="34">
        <v>2963</v>
      </c>
      <c r="BF48" s="35"/>
      <c r="BG48" s="35"/>
      <c r="BX48" s="1"/>
    </row>
    <row r="49" spans="39:76" x14ac:dyDescent="0.25">
      <c r="AM49" s="32">
        <v>1987</v>
      </c>
      <c r="AN49" s="33">
        <v>29023</v>
      </c>
      <c r="AO49" s="34">
        <v>27703</v>
      </c>
      <c r="AP49" s="34">
        <v>2</v>
      </c>
      <c r="AQ49" s="34">
        <v>26</v>
      </c>
      <c r="AR49" s="34">
        <f t="shared" si="3"/>
        <v>8954</v>
      </c>
      <c r="AS49" s="34">
        <v>1</v>
      </c>
      <c r="AT49" s="34">
        <v>11</v>
      </c>
      <c r="AU49" s="34">
        <v>8</v>
      </c>
      <c r="AV49" s="34">
        <v>117</v>
      </c>
      <c r="AW49" s="34">
        <v>422</v>
      </c>
      <c r="AX49" s="34">
        <v>2105</v>
      </c>
      <c r="AY49" s="34">
        <v>1922</v>
      </c>
      <c r="AZ49" s="34">
        <v>2639</v>
      </c>
      <c r="BA49" s="34">
        <v>1729</v>
      </c>
      <c r="BB49" s="34"/>
      <c r="BC49" s="34"/>
      <c r="BD49" s="34">
        <v>15758</v>
      </c>
      <c r="BE49" s="34">
        <v>2963</v>
      </c>
      <c r="BF49" s="35"/>
      <c r="BG49" s="35"/>
      <c r="BX49" s="1"/>
    </row>
    <row r="50" spans="39:76" x14ac:dyDescent="0.25">
      <c r="AM50" s="32">
        <v>1988</v>
      </c>
      <c r="AN50" s="33">
        <v>29691</v>
      </c>
      <c r="AO50" s="34">
        <v>28675</v>
      </c>
      <c r="AP50" s="34">
        <v>2</v>
      </c>
      <c r="AQ50" s="34">
        <v>25</v>
      </c>
      <c r="AR50" s="34">
        <f t="shared" si="3"/>
        <v>9276</v>
      </c>
      <c r="AS50" s="34">
        <v>1</v>
      </c>
      <c r="AT50" s="34">
        <v>10</v>
      </c>
      <c r="AU50" s="34">
        <v>9</v>
      </c>
      <c r="AV50" s="34">
        <v>124</v>
      </c>
      <c r="AW50" s="34">
        <v>460</v>
      </c>
      <c r="AX50" s="34">
        <v>2173</v>
      </c>
      <c r="AY50" s="34">
        <v>1941</v>
      </c>
      <c r="AZ50" s="34">
        <v>2730</v>
      </c>
      <c r="BA50" s="34">
        <v>1828</v>
      </c>
      <c r="BB50" s="34"/>
      <c r="BC50" s="34"/>
      <c r="BD50" s="34">
        <v>17899</v>
      </c>
      <c r="BE50" s="34">
        <v>1473</v>
      </c>
      <c r="BF50" s="35"/>
      <c r="BG50" s="35"/>
      <c r="BX50" s="1"/>
    </row>
    <row r="51" spans="39:76" x14ac:dyDescent="0.25">
      <c r="AM51" s="32">
        <v>1989</v>
      </c>
      <c r="AN51" s="33">
        <v>30556</v>
      </c>
      <c r="AO51" s="34">
        <v>29354</v>
      </c>
      <c r="AP51" s="34">
        <v>2</v>
      </c>
      <c r="AQ51" s="34">
        <v>24</v>
      </c>
      <c r="AR51" s="34">
        <f t="shared" si="3"/>
        <v>9544</v>
      </c>
      <c r="AS51" s="34">
        <v>1</v>
      </c>
      <c r="AT51" s="34">
        <v>11</v>
      </c>
      <c r="AU51" s="34">
        <v>9</v>
      </c>
      <c r="AV51" s="34">
        <v>126</v>
      </c>
      <c r="AW51" s="34">
        <v>465</v>
      </c>
      <c r="AX51" s="34">
        <v>2219</v>
      </c>
      <c r="AY51" s="34">
        <v>1990</v>
      </c>
      <c r="AZ51" s="34">
        <v>2843</v>
      </c>
      <c r="BA51" s="34">
        <v>1880</v>
      </c>
      <c r="BB51" s="34"/>
      <c r="BC51" s="34"/>
      <c r="BD51" s="34">
        <v>19162</v>
      </c>
      <c r="BE51" s="34">
        <v>622</v>
      </c>
      <c r="BF51" s="35"/>
      <c r="BG51" s="35"/>
      <c r="BX51" s="1"/>
    </row>
    <row r="52" spans="39:76" x14ac:dyDescent="0.25">
      <c r="AM52" s="32">
        <v>1990</v>
      </c>
      <c r="AN52" s="33">
        <v>32554</v>
      </c>
      <c r="AO52" s="34">
        <v>31223</v>
      </c>
      <c r="AP52" s="34">
        <v>2</v>
      </c>
      <c r="AQ52" s="34">
        <v>24</v>
      </c>
      <c r="AR52" s="34">
        <f t="shared" si="3"/>
        <v>9872</v>
      </c>
      <c r="AS52" s="34" t="s">
        <v>138</v>
      </c>
      <c r="AT52" s="34">
        <v>9</v>
      </c>
      <c r="AU52" s="34">
        <v>11</v>
      </c>
      <c r="AV52" s="34">
        <v>128</v>
      </c>
      <c r="AW52" s="34">
        <v>478</v>
      </c>
      <c r="AX52" s="34">
        <v>2301</v>
      </c>
      <c r="AY52" s="34">
        <v>2035</v>
      </c>
      <c r="AZ52" s="34">
        <v>2871</v>
      </c>
      <c r="BA52" s="34">
        <v>2039</v>
      </c>
      <c r="BB52" s="34"/>
      <c r="BC52" s="34"/>
      <c r="BD52" s="34">
        <v>21093</v>
      </c>
      <c r="BE52" s="34">
        <v>242</v>
      </c>
      <c r="BF52" s="35"/>
      <c r="BG52" s="35"/>
      <c r="BX52" s="1"/>
    </row>
    <row r="53" spans="39:76" x14ac:dyDescent="0.25">
      <c r="AM53" s="32">
        <v>1991</v>
      </c>
      <c r="AN53" s="33">
        <v>32556</v>
      </c>
      <c r="AO53" s="34">
        <v>32197</v>
      </c>
      <c r="AP53" s="34">
        <v>2</v>
      </c>
      <c r="AQ53" s="34">
        <v>25</v>
      </c>
      <c r="AR53" s="34">
        <f t="shared" si="3"/>
        <v>10273</v>
      </c>
      <c r="AS53" s="34">
        <v>2</v>
      </c>
      <c r="AT53" s="34">
        <v>13</v>
      </c>
      <c r="AU53" s="34">
        <v>9</v>
      </c>
      <c r="AV53" s="34">
        <v>138</v>
      </c>
      <c r="AW53" s="34">
        <v>496</v>
      </c>
      <c r="AX53" s="34">
        <v>2435</v>
      </c>
      <c r="AY53" s="34">
        <v>2121</v>
      </c>
      <c r="AZ53" s="34">
        <v>2870</v>
      </c>
      <c r="BA53" s="34">
        <v>2189</v>
      </c>
      <c r="BB53" s="34">
        <v>1</v>
      </c>
      <c r="BC53" s="34">
        <v>4</v>
      </c>
      <c r="BD53" s="34">
        <v>21818</v>
      </c>
      <c r="BE53" s="34">
        <v>74</v>
      </c>
      <c r="BF53" s="35"/>
      <c r="BG53" s="35"/>
      <c r="BX53" s="1"/>
    </row>
    <row r="54" spans="39:76" x14ac:dyDescent="0.25">
      <c r="AM54" s="32">
        <v>1992</v>
      </c>
      <c r="AN54" s="33">
        <v>34120</v>
      </c>
      <c r="AO54" s="34">
        <v>32865</v>
      </c>
      <c r="AP54" s="34">
        <v>2</v>
      </c>
      <c r="AQ54" s="34">
        <v>29</v>
      </c>
      <c r="AR54" s="34">
        <f t="shared" si="3"/>
        <v>10432</v>
      </c>
      <c r="AS54" s="34">
        <v>2</v>
      </c>
      <c r="AT54" s="34">
        <v>13</v>
      </c>
      <c r="AU54" s="34">
        <v>9</v>
      </c>
      <c r="AV54" s="34">
        <v>146</v>
      </c>
      <c r="AW54" s="34">
        <v>501</v>
      </c>
      <c r="AX54" s="34">
        <v>2465</v>
      </c>
      <c r="AY54" s="34">
        <v>2145</v>
      </c>
      <c r="AZ54" s="34">
        <v>3006</v>
      </c>
      <c r="BA54" s="34">
        <v>2145</v>
      </c>
      <c r="BB54" s="34">
        <v>1</v>
      </c>
      <c r="BC54" s="34">
        <v>4</v>
      </c>
      <c r="BD54" s="34">
        <v>22397</v>
      </c>
      <c r="BE54" s="34"/>
      <c r="BF54" s="35"/>
      <c r="BG54" s="35"/>
      <c r="BX54" s="1"/>
    </row>
    <row r="55" spans="39:76" x14ac:dyDescent="0.25">
      <c r="AM55" s="32">
        <v>1993</v>
      </c>
      <c r="AN55" s="33">
        <v>34110</v>
      </c>
      <c r="AO55" s="34">
        <v>33689</v>
      </c>
      <c r="AP55" s="34">
        <v>2</v>
      </c>
      <c r="AQ55" s="34">
        <v>22</v>
      </c>
      <c r="AR55" s="34">
        <f t="shared" si="3"/>
        <v>10628</v>
      </c>
      <c r="AS55" s="34">
        <v>2</v>
      </c>
      <c r="AT55" s="34">
        <v>11</v>
      </c>
      <c r="AU55" s="34">
        <v>11</v>
      </c>
      <c r="AV55" s="34">
        <v>142</v>
      </c>
      <c r="AW55" s="34">
        <v>506</v>
      </c>
      <c r="AX55" s="34">
        <v>2575</v>
      </c>
      <c r="AY55" s="34">
        <v>2182</v>
      </c>
      <c r="AZ55" s="34">
        <v>3147</v>
      </c>
      <c r="BA55" s="34">
        <v>2052</v>
      </c>
      <c r="BB55" s="34">
        <v>2</v>
      </c>
      <c r="BC55" s="34">
        <v>6</v>
      </c>
      <c r="BD55" s="34">
        <v>23029</v>
      </c>
      <c r="BE55" s="34"/>
      <c r="BF55" s="35"/>
      <c r="BG55" s="35"/>
      <c r="BX55" s="1"/>
    </row>
    <row r="56" spans="39:76" x14ac:dyDescent="0.25">
      <c r="AM56" s="32">
        <v>1994</v>
      </c>
      <c r="AN56" s="33">
        <v>34291</v>
      </c>
      <c r="AO56" s="34">
        <v>33863</v>
      </c>
      <c r="AP56" s="34">
        <v>2</v>
      </c>
      <c r="AQ56" s="34">
        <v>24</v>
      </c>
      <c r="AR56" s="34">
        <f t="shared" si="3"/>
        <v>10601</v>
      </c>
      <c r="AS56" s="34">
        <v>2</v>
      </c>
      <c r="AT56" s="34">
        <v>11</v>
      </c>
      <c r="AU56" s="34">
        <v>10</v>
      </c>
      <c r="AV56" s="34">
        <v>154</v>
      </c>
      <c r="AW56" s="34">
        <v>510</v>
      </c>
      <c r="AX56" s="34">
        <v>2503</v>
      </c>
      <c r="AY56" s="34">
        <v>2180</v>
      </c>
      <c r="AZ56" s="34">
        <v>3143</v>
      </c>
      <c r="BA56" s="34">
        <v>2088</v>
      </c>
      <c r="BB56" s="34">
        <v>2</v>
      </c>
      <c r="BC56" s="34">
        <v>5</v>
      </c>
      <c r="BD56" s="34">
        <v>23229</v>
      </c>
      <c r="BE56" s="34"/>
      <c r="BF56" s="35"/>
      <c r="BG56" s="35"/>
      <c r="BX56" s="1"/>
    </row>
    <row r="57" spans="39:76" x14ac:dyDescent="0.25">
      <c r="AM57" s="32">
        <v>1995</v>
      </c>
      <c r="AN57" s="33">
        <v>34720</v>
      </c>
      <c r="AO57" s="34">
        <v>34500</v>
      </c>
      <c r="AP57" s="34">
        <v>2</v>
      </c>
      <c r="AQ57" s="34">
        <v>25</v>
      </c>
      <c r="AR57" s="34">
        <f t="shared" si="3"/>
        <v>10821</v>
      </c>
      <c r="AS57" s="34">
        <v>2</v>
      </c>
      <c r="AT57" s="34">
        <v>11</v>
      </c>
      <c r="AU57" s="34">
        <v>14</v>
      </c>
      <c r="AV57" s="34">
        <v>163</v>
      </c>
      <c r="AW57" s="34">
        <v>505</v>
      </c>
      <c r="AX57" s="34">
        <v>2669</v>
      </c>
      <c r="AY57" s="34">
        <v>2200</v>
      </c>
      <c r="AZ57" s="34">
        <v>3212</v>
      </c>
      <c r="BA57" s="34">
        <v>2045</v>
      </c>
      <c r="BB57" s="34">
        <v>2</v>
      </c>
      <c r="BC57" s="34">
        <v>13</v>
      </c>
      <c r="BD57" s="34">
        <v>23637</v>
      </c>
      <c r="BE57" s="34"/>
      <c r="BF57" s="35"/>
      <c r="BG57" s="35"/>
      <c r="BX57" s="1"/>
    </row>
    <row r="58" spans="39:76" x14ac:dyDescent="0.25">
      <c r="AM58" s="32">
        <v>1996</v>
      </c>
      <c r="AN58" s="33">
        <v>35594</v>
      </c>
      <c r="AO58" s="34">
        <v>35224</v>
      </c>
      <c r="AP58" s="34">
        <v>2</v>
      </c>
      <c r="AQ58" s="34">
        <v>24</v>
      </c>
      <c r="AR58" s="34">
        <f t="shared" si="3"/>
        <v>11136</v>
      </c>
      <c r="AS58" s="34">
        <v>2</v>
      </c>
      <c r="AT58" s="34">
        <v>10</v>
      </c>
      <c r="AU58" s="34">
        <v>22</v>
      </c>
      <c r="AV58" s="34">
        <v>201</v>
      </c>
      <c r="AW58" s="34">
        <v>534</v>
      </c>
      <c r="AX58" s="34">
        <v>2707</v>
      </c>
      <c r="AY58" s="34">
        <v>2367</v>
      </c>
      <c r="AZ58" s="34">
        <v>3225</v>
      </c>
      <c r="BA58" s="34">
        <v>2068</v>
      </c>
      <c r="BB58" s="34">
        <v>5</v>
      </c>
      <c r="BC58" s="34">
        <v>12</v>
      </c>
      <c r="BD58" s="34">
        <v>24045</v>
      </c>
      <c r="BE58" s="34"/>
      <c r="BF58" s="35"/>
      <c r="BG58" s="35"/>
      <c r="BX58" s="1"/>
    </row>
    <row r="59" spans="39:76" x14ac:dyDescent="0.25">
      <c r="AM59" s="32">
        <v>1997</v>
      </c>
      <c r="AN59" s="33">
        <v>35509</v>
      </c>
      <c r="AO59" s="34">
        <v>35464</v>
      </c>
      <c r="AP59" s="34">
        <v>2</v>
      </c>
      <c r="AQ59" s="34">
        <v>25</v>
      </c>
      <c r="AR59" s="34">
        <f t="shared" si="3"/>
        <v>11376</v>
      </c>
      <c r="AS59" s="34">
        <v>3</v>
      </c>
      <c r="AT59" s="34">
        <v>13</v>
      </c>
      <c r="AU59" s="34">
        <v>26</v>
      </c>
      <c r="AV59" s="34">
        <v>223</v>
      </c>
      <c r="AW59" s="34">
        <v>557</v>
      </c>
      <c r="AX59" s="34">
        <v>2823</v>
      </c>
      <c r="AY59" s="34">
        <v>2486</v>
      </c>
      <c r="AZ59" s="34">
        <v>3286</v>
      </c>
      <c r="BA59" s="34">
        <v>1959</v>
      </c>
      <c r="BB59" s="34">
        <v>4</v>
      </c>
      <c r="BC59" s="34">
        <v>23</v>
      </c>
      <c r="BD59" s="34">
        <v>24034</v>
      </c>
      <c r="BE59" s="34"/>
      <c r="BF59" s="35"/>
      <c r="BG59" s="35"/>
      <c r="BX59" s="1"/>
    </row>
    <row r="60" spans="39:76" x14ac:dyDescent="0.25">
      <c r="AM60" s="32">
        <v>1998</v>
      </c>
      <c r="AN60" s="33">
        <v>34804</v>
      </c>
      <c r="AO60" s="34">
        <v>32662</v>
      </c>
      <c r="AP60" s="34">
        <v>2</v>
      </c>
      <c r="AQ60" s="34">
        <v>23</v>
      </c>
      <c r="AR60" s="34">
        <f t="shared" si="3"/>
        <v>10891</v>
      </c>
      <c r="AS60" s="34">
        <v>2</v>
      </c>
      <c r="AT60" s="34">
        <v>13</v>
      </c>
      <c r="AU60" s="34">
        <v>20</v>
      </c>
      <c r="AV60" s="34">
        <v>206</v>
      </c>
      <c r="AW60" s="34">
        <v>520</v>
      </c>
      <c r="AX60" s="34">
        <v>2696</v>
      </c>
      <c r="AY60" s="34">
        <v>2514</v>
      </c>
      <c r="AZ60" s="34">
        <v>3209</v>
      </c>
      <c r="BA60" s="34">
        <v>1711</v>
      </c>
      <c r="BB60" s="34">
        <v>8</v>
      </c>
      <c r="BC60" s="34">
        <v>22</v>
      </c>
      <c r="BD60" s="34">
        <v>21716</v>
      </c>
      <c r="BE60" s="34"/>
      <c r="BF60" s="35"/>
      <c r="BG60" s="35"/>
      <c r="BX60" s="1"/>
    </row>
    <row r="61" spans="39:76" x14ac:dyDescent="0.25">
      <c r="AM61" s="32">
        <v>1999</v>
      </c>
      <c r="AN61" s="33">
        <v>32370</v>
      </c>
      <c r="AO61" s="34">
        <v>31223</v>
      </c>
      <c r="AP61" s="34">
        <v>2</v>
      </c>
      <c r="AQ61" s="34">
        <v>29</v>
      </c>
      <c r="AR61" s="34">
        <f t="shared" si="3"/>
        <v>10898</v>
      </c>
      <c r="AS61" s="34">
        <v>3</v>
      </c>
      <c r="AT61" s="34">
        <v>14</v>
      </c>
      <c r="AU61" s="34">
        <v>20</v>
      </c>
      <c r="AV61" s="34">
        <v>200</v>
      </c>
      <c r="AW61" s="34">
        <v>522</v>
      </c>
      <c r="AX61" s="34">
        <v>2870</v>
      </c>
      <c r="AY61" s="34">
        <v>2493</v>
      </c>
      <c r="AZ61" s="34">
        <v>3238</v>
      </c>
      <c r="BA61" s="34">
        <v>1538</v>
      </c>
      <c r="BB61" s="34">
        <v>7</v>
      </c>
      <c r="BC61" s="34">
        <v>22</v>
      </c>
      <c r="BD61" s="34">
        <v>20265</v>
      </c>
      <c r="BE61" s="34"/>
      <c r="BF61" s="35"/>
      <c r="BG61" s="35"/>
      <c r="BX61" s="1"/>
    </row>
    <row r="62" spans="39:76" x14ac:dyDescent="0.25">
      <c r="AM62" s="32">
        <v>2000</v>
      </c>
      <c r="AN62" s="47">
        <f t="shared" ref="AN62:AN68" si="4">SUM(AQ62,AR62,BD62,BF62,BG62)</f>
        <v>34363</v>
      </c>
      <c r="AO62" s="35"/>
      <c r="AP62" s="35"/>
      <c r="AQ62" s="35">
        <v>14</v>
      </c>
      <c r="AR62" s="34">
        <v>10743</v>
      </c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>
        <v>18581</v>
      </c>
      <c r="BE62" s="35"/>
      <c r="BF62" s="35">
        <v>9</v>
      </c>
      <c r="BG62" s="35">
        <v>5016</v>
      </c>
      <c r="BX62" s="1"/>
    </row>
    <row r="63" spans="39:76" x14ac:dyDescent="0.25">
      <c r="AM63" s="32">
        <v>2001</v>
      </c>
      <c r="AN63" s="47">
        <f t="shared" si="4"/>
        <v>33339</v>
      </c>
      <c r="AO63" s="35"/>
      <c r="AP63" s="35"/>
      <c r="AQ63" s="35">
        <v>14</v>
      </c>
      <c r="AR63" s="34">
        <v>10660</v>
      </c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>
        <v>17768</v>
      </c>
      <c r="BE63" s="35"/>
      <c r="BF63" s="35">
        <v>1</v>
      </c>
      <c r="BG63" s="35">
        <v>4896</v>
      </c>
      <c r="BX63" s="1"/>
    </row>
    <row r="64" spans="39:76" x14ac:dyDescent="0.25">
      <c r="AM64" s="32">
        <v>2002</v>
      </c>
      <c r="AN64" s="47">
        <f t="shared" si="4"/>
        <v>33857</v>
      </c>
      <c r="AO64" s="35"/>
      <c r="AP64" s="35"/>
      <c r="AQ64" s="35">
        <v>14</v>
      </c>
      <c r="AR64" s="34">
        <v>10376</v>
      </c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>
        <v>18490</v>
      </c>
      <c r="BE64" s="35"/>
      <c r="BF64" s="35">
        <v>1</v>
      </c>
      <c r="BG64" s="35">
        <v>4976</v>
      </c>
      <c r="BX64" s="1"/>
    </row>
    <row r="65" spans="39:76" x14ac:dyDescent="0.25">
      <c r="AM65" s="32">
        <v>2003</v>
      </c>
      <c r="AN65" s="47">
        <f t="shared" si="4"/>
        <v>33901</v>
      </c>
      <c r="AO65" s="48"/>
      <c r="AP65" s="48"/>
      <c r="AQ65" s="35">
        <v>14</v>
      </c>
      <c r="AR65" s="34">
        <v>10388</v>
      </c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35">
        <v>18490</v>
      </c>
      <c r="BE65" s="48"/>
      <c r="BF65" s="48">
        <v>44</v>
      </c>
      <c r="BG65" s="35">
        <v>4965</v>
      </c>
      <c r="BX65" s="1"/>
    </row>
    <row r="66" spans="39:76" x14ac:dyDescent="0.25">
      <c r="AM66" s="32">
        <v>2004</v>
      </c>
      <c r="AN66" s="47">
        <f t="shared" si="4"/>
        <v>35576</v>
      </c>
      <c r="AO66" s="48"/>
      <c r="AP66" s="48"/>
      <c r="AQ66" s="48">
        <v>13</v>
      </c>
      <c r="AR66" s="34">
        <v>10503</v>
      </c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>
        <v>20216</v>
      </c>
      <c r="BE66" s="48"/>
      <c r="BF66" s="48">
        <v>4</v>
      </c>
      <c r="BG66" s="35">
        <v>4840</v>
      </c>
      <c r="BX66" s="1"/>
    </row>
    <row r="67" spans="39:76" x14ac:dyDescent="0.25">
      <c r="AM67" s="32">
        <v>2005</v>
      </c>
      <c r="AN67" s="47">
        <f t="shared" si="4"/>
        <v>36295</v>
      </c>
      <c r="AO67" s="35"/>
      <c r="AP67" s="35"/>
      <c r="AQ67" s="48">
        <v>13</v>
      </c>
      <c r="AR67" s="34">
        <v>10498</v>
      </c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>
        <v>21069</v>
      </c>
      <c r="BE67" s="35"/>
      <c r="BF67" s="35">
        <v>4</v>
      </c>
      <c r="BG67" s="35">
        <v>4711</v>
      </c>
      <c r="BX67" s="1"/>
    </row>
    <row r="68" spans="39:76" x14ac:dyDescent="0.25">
      <c r="AM68" s="49">
        <v>2006</v>
      </c>
      <c r="AN68" s="50">
        <f t="shared" si="4"/>
        <v>36093</v>
      </c>
      <c r="AO68" s="14"/>
      <c r="AP68" s="14"/>
      <c r="AQ68" s="51">
        <v>13</v>
      </c>
      <c r="AR68" s="52">
        <v>10496</v>
      </c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>
        <v>21069</v>
      </c>
      <c r="BE68" s="14"/>
      <c r="BF68" s="14">
        <v>1</v>
      </c>
      <c r="BG68" s="14">
        <v>4514</v>
      </c>
      <c r="BX68" s="1"/>
    </row>
    <row r="69" spans="39:76" x14ac:dyDescent="0.25">
      <c r="AM69" s="3"/>
      <c r="AN69" s="4"/>
      <c r="BX69" s="1"/>
    </row>
    <row r="70" spans="39:76" x14ac:dyDescent="0.25">
      <c r="AN70" s="4"/>
      <c r="BX70" s="1"/>
    </row>
    <row r="71" spans="39:76" x14ac:dyDescent="0.25">
      <c r="BX71" s="1"/>
    </row>
    <row r="72" spans="39:76" x14ac:dyDescent="0.25">
      <c r="BX72" s="1"/>
    </row>
    <row r="73" spans="39:76" x14ac:dyDescent="0.25">
      <c r="BX73" s="1"/>
    </row>
    <row r="74" spans="39:76" x14ac:dyDescent="0.25">
      <c r="BX74" s="1"/>
    </row>
    <row r="75" spans="39:76" x14ac:dyDescent="0.25">
      <c r="BX75" s="1"/>
    </row>
    <row r="76" spans="39:76" x14ac:dyDescent="0.25">
      <c r="BX76" s="1"/>
    </row>
    <row r="77" spans="39:76" x14ac:dyDescent="0.25">
      <c r="BX77" s="1"/>
    </row>
    <row r="78" spans="39:76" x14ac:dyDescent="0.25">
      <c r="BX78" s="1"/>
    </row>
    <row r="79" spans="39:76" x14ac:dyDescent="0.25">
      <c r="BX79" s="1"/>
    </row>
    <row r="80" spans="39:76" x14ac:dyDescent="0.25">
      <c r="BX80" s="1"/>
    </row>
    <row r="81" spans="16:76" x14ac:dyDescent="0.25">
      <c r="BX81" s="1"/>
    </row>
    <row r="82" spans="16:76" x14ac:dyDescent="0.25">
      <c r="BX82" s="1"/>
    </row>
    <row r="83" spans="16:76" x14ac:dyDescent="0.25">
      <c r="BX83" s="1"/>
    </row>
    <row r="84" spans="16:76" x14ac:dyDescent="0.25">
      <c r="BX84" s="1"/>
    </row>
    <row r="85" spans="16:76" x14ac:dyDescent="0.25">
      <c r="BX85" s="1"/>
    </row>
    <row r="86" spans="16:76" x14ac:dyDescent="0.25">
      <c r="BX86" s="1"/>
    </row>
    <row r="87" spans="16:76" x14ac:dyDescent="0.25">
      <c r="BX87" s="1"/>
    </row>
    <row r="88" spans="16:76" x14ac:dyDescent="0.25">
      <c r="BX88" s="1"/>
    </row>
    <row r="89" spans="16:76" x14ac:dyDescent="0.25">
      <c r="BX89" s="1"/>
    </row>
    <row r="90" spans="16:76" x14ac:dyDescent="0.25">
      <c r="BX90" s="1"/>
    </row>
    <row r="91" spans="16:76" x14ac:dyDescent="0.25">
      <c r="BX91" s="1"/>
    </row>
    <row r="92" spans="16:76" x14ac:dyDescent="0.25">
      <c r="BX92" s="1"/>
    </row>
    <row r="93" spans="16:76" x14ac:dyDescent="0.25">
      <c r="Q93" s="53"/>
      <c r="R93" s="53"/>
      <c r="S93" s="54"/>
      <c r="T93" s="53"/>
      <c r="U93" s="53"/>
      <c r="V93" s="53"/>
      <c r="W93" s="53"/>
      <c r="X93" s="53"/>
      <c r="Y93" s="53"/>
      <c r="Z93" s="53"/>
      <c r="AA93" s="53"/>
      <c r="BX93" s="1"/>
    </row>
    <row r="94" spans="16:76" x14ac:dyDescent="0.25">
      <c r="BX94" s="1"/>
    </row>
    <row r="95" spans="16:76" x14ac:dyDescent="0.25">
      <c r="BX95" s="1"/>
    </row>
    <row r="96" spans="16:76" x14ac:dyDescent="0.25">
      <c r="P96" s="55"/>
      <c r="Q96" s="56"/>
      <c r="R96" s="56"/>
      <c r="S96" s="57"/>
      <c r="T96" s="56"/>
      <c r="U96" s="56"/>
      <c r="V96" s="56"/>
      <c r="W96" s="56"/>
      <c r="X96" s="56"/>
      <c r="Y96" s="56"/>
      <c r="Z96" s="56"/>
      <c r="AA96" s="56"/>
      <c r="AD96" s="56"/>
      <c r="AE96" s="56"/>
      <c r="AF96" s="56"/>
      <c r="AG96" s="56"/>
      <c r="BX96" s="1"/>
    </row>
  </sheetData>
  <mergeCells count="52">
    <mergeCell ref="AI4:AI5"/>
    <mergeCell ref="A3:A6"/>
    <mergeCell ref="B3:B5"/>
    <mergeCell ref="C3:F4"/>
    <mergeCell ref="G3:I4"/>
    <mergeCell ref="J3:L4"/>
    <mergeCell ref="M3:N4"/>
    <mergeCell ref="BQ3:BW3"/>
    <mergeCell ref="Q4:Q5"/>
    <mergeCell ref="R4:W4"/>
    <mergeCell ref="X4:X5"/>
    <mergeCell ref="Y4:Y5"/>
    <mergeCell ref="Z4:Z5"/>
    <mergeCell ref="AA4:AA5"/>
    <mergeCell ref="Q3:AA3"/>
    <mergeCell ref="AB3:AK3"/>
    <mergeCell ref="AM3:AM6"/>
    <mergeCell ref="AN3:AN5"/>
    <mergeCell ref="AO3:AO5"/>
    <mergeCell ref="AP3:BG3"/>
    <mergeCell ref="AB4:AB5"/>
    <mergeCell ref="AC4:AG4"/>
    <mergeCell ref="AH4:AH5"/>
    <mergeCell ref="BE4:BE5"/>
    <mergeCell ref="BF4:BF5"/>
    <mergeCell ref="BG4:BG5"/>
    <mergeCell ref="BK4:BK5"/>
    <mergeCell ref="AJ4:AJ5"/>
    <mergeCell ref="AK4:AK5"/>
    <mergeCell ref="AP4:AP5"/>
    <mergeCell ref="AQ4:AQ5"/>
    <mergeCell ref="AS4:BA4"/>
    <mergeCell ref="BB4:BB5"/>
    <mergeCell ref="BI3:BI5"/>
    <mergeCell ref="BJ3:BJ5"/>
    <mergeCell ref="BK3:BP3"/>
    <mergeCell ref="BR4:BR5"/>
    <mergeCell ref="BS4:BS5"/>
    <mergeCell ref="BT4:BT5"/>
    <mergeCell ref="BU4:BW4"/>
    <mergeCell ref="B7:N7"/>
    <mergeCell ref="Q7:AK7"/>
    <mergeCell ref="AN7:BG7"/>
    <mergeCell ref="BJ7:BW7"/>
    <mergeCell ref="BL4:BL5"/>
    <mergeCell ref="BM4:BM5"/>
    <mergeCell ref="BN4:BN5"/>
    <mergeCell ref="BO4:BO5"/>
    <mergeCell ref="BP4:BP5"/>
    <mergeCell ref="BQ4:BQ5"/>
    <mergeCell ref="BC4:BC5"/>
    <mergeCell ref="BD4:BD5"/>
  </mergeCells>
  <phoneticPr fontId="1" type="noConversion"/>
  <pageMargins left="0.7" right="0.7" top="0.75" bottom="0.75" header="0.3" footer="0.3"/>
  <pageSetup paperSize="9" orientation="portrait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체신직원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2018-02-27T05:50:44Z</dcterms:created>
  <dcterms:modified xsi:type="dcterms:W3CDTF">2018-02-27T06:34:24Z</dcterms:modified>
</cp:coreProperties>
</file>