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L 교통통신\L교통통신-통계표\"/>
    </mc:Choice>
  </mc:AlternateContent>
  <bookViews>
    <workbookView xWindow="0" yWindow="0" windowWidth="23040" windowHeight="9144"/>
  </bookViews>
  <sheets>
    <sheet name="국철종사자" sheetId="1" r:id="rId1"/>
  </sheets>
  <externalReferences>
    <externalReference r:id="rId2"/>
  </externalReferences>
  <definedNames>
    <definedName name="_1__123Graph_AChart_3L" hidden="1">[1]전보통수!$B$7:$B$47</definedName>
    <definedName name="_2__123Graph_BChart_3L" hidden="1">[1]전보통수!$C$7:$C$47</definedName>
    <definedName name="_3__123Graph_CChart_3L" hidden="1">[1]전보통수!$D$7:$D$47</definedName>
    <definedName name="_4__123Graph_DChart_3L" hidden="1">[1]전보통수!$E$7:$E$47</definedName>
    <definedName name="_5__123Graph_EChart_3L" hidden="1">[1]전보통수!$F$7:$F$47</definedName>
    <definedName name="_6__123Graph_FChart_3L" hidden="1">[1]전보통수!$G$7:$G$47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75" i="1" l="1"/>
  <c r="Z74" i="1"/>
  <c r="Z73" i="1"/>
  <c r="Z72" i="1"/>
  <c r="Z71" i="1"/>
  <c r="Z70" i="1"/>
  <c r="Z69" i="1"/>
  <c r="V69" i="1"/>
  <c r="V70" i="1" s="1"/>
  <c r="V71" i="1" s="1"/>
  <c r="V72" i="1" s="1"/>
  <c r="V73" i="1" s="1"/>
  <c r="V74" i="1" s="1"/>
  <c r="V75" i="1" s="1"/>
  <c r="Z68" i="1"/>
  <c r="W68" i="1" s="1"/>
  <c r="Z67" i="1"/>
  <c r="W67" i="1" s="1"/>
  <c r="Z66" i="1"/>
  <c r="W66" i="1" s="1"/>
  <c r="AM65" i="1"/>
  <c r="Z65" i="1"/>
  <c r="AM64" i="1"/>
  <c r="W64" i="1" s="1"/>
  <c r="Z64" i="1"/>
  <c r="AM63" i="1"/>
  <c r="Z63" i="1"/>
  <c r="AM62" i="1"/>
  <c r="W62" i="1" s="1"/>
  <c r="Z62" i="1"/>
  <c r="AM61" i="1"/>
  <c r="Z61" i="1"/>
  <c r="W61" i="1" s="1"/>
  <c r="AM60" i="1"/>
  <c r="Z60" i="1"/>
  <c r="AM59" i="1"/>
  <c r="Z59" i="1"/>
  <c r="W59" i="1" s="1"/>
  <c r="AM58" i="1"/>
  <c r="Z58" i="1"/>
  <c r="W58" i="1" s="1"/>
  <c r="AM57" i="1"/>
  <c r="Z57" i="1"/>
  <c r="AM56" i="1"/>
  <c r="W56" i="1" s="1"/>
  <c r="Z56" i="1"/>
  <c r="AM55" i="1"/>
  <c r="Z55" i="1"/>
  <c r="AM54" i="1"/>
  <c r="Z54" i="1"/>
  <c r="W54" i="1"/>
  <c r="AM53" i="1"/>
  <c r="Z53" i="1"/>
  <c r="W53" i="1" s="1"/>
  <c r="AM52" i="1"/>
  <c r="Z52" i="1"/>
  <c r="AM51" i="1"/>
  <c r="Z51" i="1"/>
  <c r="W51" i="1" s="1"/>
  <c r="AM50" i="1"/>
  <c r="Z50" i="1"/>
  <c r="W50" i="1" s="1"/>
  <c r="AM49" i="1"/>
  <c r="Z49" i="1"/>
  <c r="AM48" i="1"/>
  <c r="W48" i="1" s="1"/>
  <c r="Z48" i="1"/>
  <c r="AM47" i="1"/>
  <c r="Z47" i="1"/>
  <c r="AM46" i="1"/>
  <c r="W46" i="1" s="1"/>
  <c r="Z46" i="1"/>
  <c r="AM45" i="1"/>
  <c r="Z45" i="1"/>
  <c r="W45" i="1" s="1"/>
  <c r="AM44" i="1"/>
  <c r="Z44" i="1"/>
  <c r="AM43" i="1"/>
  <c r="Z43" i="1"/>
  <c r="W43" i="1" s="1"/>
  <c r="AM42" i="1"/>
  <c r="Z42" i="1"/>
  <c r="W42" i="1" s="1"/>
  <c r="AM41" i="1"/>
  <c r="Z41" i="1"/>
  <c r="AM40" i="1"/>
  <c r="W40" i="1" s="1"/>
  <c r="Z40" i="1"/>
  <c r="B39" i="1"/>
  <c r="AM37" i="1"/>
  <c r="Z37" i="1"/>
  <c r="AM36" i="1"/>
  <c r="Z36" i="1"/>
  <c r="W36" i="1" s="1"/>
  <c r="AM35" i="1"/>
  <c r="Z35" i="1"/>
  <c r="W35" i="1" s="1"/>
  <c r="AM34" i="1"/>
  <c r="Z34" i="1"/>
  <c r="AM33" i="1"/>
  <c r="W33" i="1" s="1"/>
  <c r="Z33" i="1"/>
  <c r="AM32" i="1"/>
  <c r="Z32" i="1"/>
  <c r="AM31" i="1"/>
  <c r="Z31" i="1"/>
  <c r="W31" i="1"/>
  <c r="AM28" i="1"/>
  <c r="Z28" i="1"/>
  <c r="W28" i="1" s="1"/>
  <c r="AM25" i="1"/>
  <c r="Z25" i="1"/>
  <c r="Z21" i="1"/>
  <c r="W21" i="1"/>
  <c r="W17" i="1"/>
  <c r="T17" i="1"/>
  <c r="W16" i="1"/>
  <c r="T16" i="1"/>
  <c r="W15" i="1"/>
  <c r="W14" i="1"/>
  <c r="W13" i="1"/>
  <c r="W32" i="1" l="1"/>
  <c r="W34" i="1"/>
  <c r="W37" i="1"/>
  <c r="W41" i="1"/>
  <c r="W44" i="1"/>
  <c r="W55" i="1"/>
  <c r="W57" i="1"/>
  <c r="W60" i="1"/>
  <c r="W25" i="1"/>
  <c r="W47" i="1"/>
  <c r="W49" i="1"/>
  <c r="W52" i="1"/>
  <c r="W63" i="1"/>
  <c r="W65" i="1"/>
</calcChain>
</file>

<file path=xl/sharedStrings.xml><?xml version="1.0" encoding="utf-8"?>
<sst xmlns="http://schemas.openxmlformats.org/spreadsheetml/2006/main" count="110" uniqueCount="105">
  <si>
    <t>L126-174 국철종사자현황, 1907-1944, 1945-2013</t>
    <phoneticPr fontId="2" type="noConversion"/>
  </si>
  <si>
    <t>전 종사원</t>
    <phoneticPr fontId="2" type="noConversion"/>
  </si>
  <si>
    <t xml:space="preserve">이중, 조선인 </t>
    <phoneticPr fontId="2" type="noConversion"/>
  </si>
  <si>
    <t>공무원 (현재원)</t>
    <phoneticPr fontId="2" type="noConversion"/>
  </si>
  <si>
    <t>기타
(청원경찰)</t>
    <phoneticPr fontId="2" type="noConversion"/>
  </si>
  <si>
    <t>합계</t>
    <phoneticPr fontId="2" type="noConversion"/>
  </si>
  <si>
    <t>정무직</t>
    <phoneticPr fontId="2" type="noConversion"/>
  </si>
  <si>
    <t>별정직</t>
    <phoneticPr fontId="2" type="noConversion"/>
  </si>
  <si>
    <t>일반직</t>
    <phoneticPr fontId="2" type="noConversion"/>
  </si>
  <si>
    <t>기능직</t>
    <phoneticPr fontId="2" type="noConversion"/>
  </si>
  <si>
    <t>고용직 및
특정직</t>
    <phoneticPr fontId="2" type="noConversion"/>
  </si>
  <si>
    <t>칙임관</t>
    <phoneticPr fontId="2" type="noConversion"/>
  </si>
  <si>
    <t>주임관</t>
    <phoneticPr fontId="2" type="noConversion"/>
  </si>
  <si>
    <t>판임관</t>
    <phoneticPr fontId="2" type="noConversion"/>
  </si>
  <si>
    <t xml:space="preserve"> 철도수</t>
    <phoneticPr fontId="2" type="noConversion"/>
  </si>
  <si>
    <t>촉탁</t>
    <phoneticPr fontId="2" type="noConversion"/>
  </si>
  <si>
    <t>고원</t>
    <phoneticPr fontId="2" type="noConversion"/>
  </si>
  <si>
    <t>용인</t>
    <phoneticPr fontId="2" type="noConversion"/>
  </si>
  <si>
    <t>시용</t>
    <phoneticPr fontId="2" type="noConversion"/>
  </si>
  <si>
    <t>합계(시용포함)</t>
    <phoneticPr fontId="2" type="noConversion"/>
  </si>
  <si>
    <t>주임관</t>
  </si>
  <si>
    <t>판임관</t>
  </si>
  <si>
    <t xml:space="preserve"> 철도수</t>
  </si>
  <si>
    <t>속탁</t>
  </si>
  <si>
    <t>고원</t>
  </si>
  <si>
    <t>용인·시용</t>
  </si>
  <si>
    <t>소계</t>
    <phoneticPr fontId="2" type="noConversion"/>
  </si>
  <si>
    <t>1급</t>
    <phoneticPr fontId="2" type="noConversion"/>
  </si>
  <si>
    <t>2급</t>
    <phoneticPr fontId="2" type="noConversion"/>
  </si>
  <si>
    <t>3급</t>
    <phoneticPr fontId="2" type="noConversion"/>
  </si>
  <si>
    <t>4급</t>
    <phoneticPr fontId="2" type="noConversion"/>
  </si>
  <si>
    <t>5급</t>
    <phoneticPr fontId="2" type="noConversion"/>
  </si>
  <si>
    <t>6급</t>
    <phoneticPr fontId="2" type="noConversion"/>
  </si>
  <si>
    <t>7급</t>
    <phoneticPr fontId="2" type="noConversion"/>
  </si>
  <si>
    <t>8급</t>
    <phoneticPr fontId="2" type="noConversion"/>
  </si>
  <si>
    <t>9급</t>
    <phoneticPr fontId="2" type="noConversion"/>
  </si>
  <si>
    <t>계약직</t>
    <phoneticPr fontId="2" type="noConversion"/>
  </si>
  <si>
    <t>연구관</t>
    <phoneticPr fontId="2" type="noConversion"/>
  </si>
  <si>
    <t>연구사</t>
    <phoneticPr fontId="2" type="noConversion"/>
  </si>
  <si>
    <t>1등급</t>
    <phoneticPr fontId="2" type="noConversion"/>
  </si>
  <si>
    <t>2등급</t>
    <phoneticPr fontId="2" type="noConversion"/>
  </si>
  <si>
    <t>3등급</t>
    <phoneticPr fontId="2" type="noConversion"/>
  </si>
  <si>
    <t>4등급</t>
    <phoneticPr fontId="2" type="noConversion"/>
  </si>
  <si>
    <t>5등급</t>
    <phoneticPr fontId="2" type="noConversion"/>
  </si>
  <si>
    <t>6등급</t>
    <phoneticPr fontId="2" type="noConversion"/>
  </si>
  <si>
    <t>7등급</t>
    <phoneticPr fontId="2" type="noConversion"/>
  </si>
  <si>
    <t>8등급</t>
    <phoneticPr fontId="2" type="noConversion"/>
  </si>
  <si>
    <t>9등급</t>
    <phoneticPr fontId="2" type="noConversion"/>
  </si>
  <si>
    <t>10등급</t>
    <phoneticPr fontId="2" type="noConversion"/>
  </si>
  <si>
    <t>11~15등급</t>
    <phoneticPr fontId="2" type="noConversion"/>
  </si>
  <si>
    <t>L126</t>
    <phoneticPr fontId="2" type="noConversion"/>
  </si>
  <si>
    <t>L127</t>
    <phoneticPr fontId="2" type="noConversion"/>
  </si>
  <si>
    <t>L128</t>
    <phoneticPr fontId="2" type="noConversion"/>
  </si>
  <si>
    <t>L129</t>
    <phoneticPr fontId="2" type="noConversion"/>
  </si>
  <si>
    <t>L130</t>
    <phoneticPr fontId="2" type="noConversion"/>
  </si>
  <si>
    <t>L131</t>
    <phoneticPr fontId="2" type="noConversion"/>
  </si>
  <si>
    <t>L132</t>
    <phoneticPr fontId="2" type="noConversion"/>
  </si>
  <si>
    <t>L133</t>
    <phoneticPr fontId="2" type="noConversion"/>
  </si>
  <si>
    <t>L134</t>
    <phoneticPr fontId="2" type="noConversion"/>
  </si>
  <si>
    <t>L135</t>
    <phoneticPr fontId="2" type="noConversion"/>
  </si>
  <si>
    <t>L136</t>
    <phoneticPr fontId="2" type="noConversion"/>
  </si>
  <si>
    <t>L137</t>
    <phoneticPr fontId="2" type="noConversion"/>
  </si>
  <si>
    <t>L138</t>
    <phoneticPr fontId="2" type="noConversion"/>
  </si>
  <si>
    <t>L139</t>
    <phoneticPr fontId="2" type="noConversion"/>
  </si>
  <si>
    <t>L140</t>
    <phoneticPr fontId="2" type="noConversion"/>
  </si>
  <si>
    <t>L141</t>
    <phoneticPr fontId="2" type="noConversion"/>
  </si>
  <si>
    <t>L142</t>
    <phoneticPr fontId="2" type="noConversion"/>
  </si>
  <si>
    <t>L143</t>
    <phoneticPr fontId="2" type="noConversion"/>
  </si>
  <si>
    <t>L144</t>
    <phoneticPr fontId="2" type="noConversion"/>
  </si>
  <si>
    <t>L145</t>
    <phoneticPr fontId="2" type="noConversion"/>
  </si>
  <si>
    <t>L146</t>
    <phoneticPr fontId="2" type="noConversion"/>
  </si>
  <si>
    <t>L147</t>
    <phoneticPr fontId="2" type="noConversion"/>
  </si>
  <si>
    <t>L148</t>
    <phoneticPr fontId="2" type="noConversion"/>
  </si>
  <si>
    <t>L149</t>
    <phoneticPr fontId="2" type="noConversion"/>
  </si>
  <si>
    <t>L150</t>
    <phoneticPr fontId="2" type="noConversion"/>
  </si>
  <si>
    <t>L151</t>
    <phoneticPr fontId="2" type="noConversion"/>
  </si>
  <si>
    <t>L152</t>
    <phoneticPr fontId="2" type="noConversion"/>
  </si>
  <si>
    <t>L153</t>
    <phoneticPr fontId="2" type="noConversion"/>
  </si>
  <si>
    <t>L154</t>
    <phoneticPr fontId="2" type="noConversion"/>
  </si>
  <si>
    <t>L155</t>
    <phoneticPr fontId="2" type="noConversion"/>
  </si>
  <si>
    <t>L156</t>
    <phoneticPr fontId="2" type="noConversion"/>
  </si>
  <si>
    <t>L157</t>
    <phoneticPr fontId="2" type="noConversion"/>
  </si>
  <si>
    <t>L158</t>
    <phoneticPr fontId="2" type="noConversion"/>
  </si>
  <si>
    <t>L159</t>
    <phoneticPr fontId="2" type="noConversion"/>
  </si>
  <si>
    <t>L160</t>
    <phoneticPr fontId="2" type="noConversion"/>
  </si>
  <si>
    <t>L161</t>
    <phoneticPr fontId="2" type="noConversion"/>
  </si>
  <si>
    <t>L162</t>
    <phoneticPr fontId="2" type="noConversion"/>
  </si>
  <si>
    <t>L163</t>
    <phoneticPr fontId="2" type="noConversion"/>
  </si>
  <si>
    <t>L164</t>
    <phoneticPr fontId="2" type="noConversion"/>
  </si>
  <si>
    <t>L165</t>
    <phoneticPr fontId="2" type="noConversion"/>
  </si>
  <si>
    <t>L166</t>
    <phoneticPr fontId="2" type="noConversion"/>
  </si>
  <si>
    <t>L167</t>
    <phoneticPr fontId="2" type="noConversion"/>
  </si>
  <si>
    <t>L168</t>
    <phoneticPr fontId="2" type="noConversion"/>
  </si>
  <si>
    <t>L169</t>
    <phoneticPr fontId="2" type="noConversion"/>
  </si>
  <si>
    <t>L170</t>
    <phoneticPr fontId="2" type="noConversion"/>
  </si>
  <si>
    <t>L171</t>
    <phoneticPr fontId="2" type="noConversion"/>
  </si>
  <si>
    <t>L172</t>
    <phoneticPr fontId="2" type="noConversion"/>
  </si>
  <si>
    <t>L173</t>
    <phoneticPr fontId="2" type="noConversion"/>
  </si>
  <si>
    <t>L174</t>
    <phoneticPr fontId="2" type="noConversion"/>
  </si>
  <si>
    <t>남북한, 명</t>
    <phoneticPr fontId="2" type="noConversion"/>
  </si>
  <si>
    <t>남한, 명</t>
    <phoneticPr fontId="2" type="noConversion"/>
  </si>
  <si>
    <t>주: 1) 식민지기통계의공란부분은 자료상 불명. 따라서 칙임관에서 용인까지의 합은 합계와 불일치한다.</t>
    <phoneticPr fontId="2" type="noConversion"/>
  </si>
  <si>
    <t xml:space="preserve">     2) 1978년도 이후의 철도통계연보 자료에서는 공무원이 아닌 기타직원으로 인한 총합계의 수치(공무원+비공무원)이며 이전 자료에서는 공무원급 직원의 통계자료만 제시되어 있다.</t>
    <phoneticPr fontId="2" type="noConversion"/>
  </si>
  <si>
    <t xml:space="preserve">     3) 2004년부터 정무직 의명칭이 임원으로 , 기능직이 일반직으로 통폐합되었다. </t>
    <phoneticPr fontId="2" type="noConversion"/>
  </si>
  <si>
    <t>자료:  朝鮮総督府鉄道局, 『年報』, 各年度版；同, 『朝鮮鉄道状況』, 各年度版；朝鮮総督府交通局, 『朝鮮交通状況』(1944)；鮮交会編, 『朝鮮交通史』(1986)；교통부, 『교통연보』, 각년도판；동, 『교통통계연보』, 각년도판；철도청, 『철도통계연보』, 각년도판；한국철도공사, 『철도통계연보』, 각년도판.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</si>
</sst>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#,##0_ "/>
  </numFmts>
  <fonts count="7" x14ac:knownFonts="1"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Border="1">
      <alignment vertical="center"/>
    </xf>
    <xf numFmtId="0" fontId="4" fillId="0" borderId="0" xfId="0" applyFont="1" applyFill="1" applyBorder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4" fillId="0" borderId="0" xfId="1" applyFont="1" applyAlignment="1">
      <alignment horizontal="center" vertical="center"/>
    </xf>
    <xf numFmtId="177" fontId="4" fillId="0" borderId="0" xfId="1" applyNumberFormat="1" applyFont="1" applyAlignment="1">
      <alignment horizontal="center" vertical="center"/>
    </xf>
    <xf numFmtId="176" fontId="4" fillId="0" borderId="0" xfId="1" applyFont="1" applyFill="1" applyAlignment="1">
      <alignment horizontal="center"/>
    </xf>
    <xf numFmtId="176" fontId="5" fillId="0" borderId="0" xfId="1" applyFont="1" applyFill="1" applyAlignment="1">
      <alignment horizontal="center"/>
    </xf>
    <xf numFmtId="176" fontId="4" fillId="0" borderId="0" xfId="1" applyFont="1" applyFill="1" applyAlignment="1">
      <alignment horizontal="center" vertical="center"/>
    </xf>
    <xf numFmtId="176" fontId="4" fillId="0" borderId="0" xfId="1" applyFont="1" applyBorder="1" applyAlignment="1">
      <alignment horizontal="center" vertical="center"/>
    </xf>
    <xf numFmtId="176" fontId="4" fillId="0" borderId="0" xfId="1" applyFont="1" applyFill="1" applyBorder="1" applyAlignment="1">
      <alignment horizontal="center" vertical="center"/>
    </xf>
    <xf numFmtId="176" fontId="4" fillId="0" borderId="0" xfId="1" applyFont="1" applyAlignment="1">
      <alignment horizontal="center"/>
    </xf>
    <xf numFmtId="176" fontId="4" fillId="0" borderId="0" xfId="1" applyFont="1" applyBorder="1" applyAlignment="1">
      <alignment horizontal="center"/>
    </xf>
    <xf numFmtId="176" fontId="4" fillId="0" borderId="0" xfId="1" applyFont="1" applyFill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176" fontId="4" fillId="0" borderId="2" xfId="1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Border="1">
      <alignment vertical="center"/>
    </xf>
    <xf numFmtId="38" fontId="4" fillId="0" borderId="0" xfId="0" applyNumberFormat="1" applyFont="1" applyBorder="1">
      <alignment vertical="center"/>
    </xf>
    <xf numFmtId="177" fontId="6" fillId="0" borderId="0" xfId="0" applyNumberFormat="1" applyFont="1">
      <alignment vertical="center"/>
    </xf>
    <xf numFmtId="0" fontId="6" fillId="0" borderId="0" xfId="0" applyFont="1" applyFill="1" applyBorder="1">
      <alignment vertical="center"/>
    </xf>
    <xf numFmtId="176" fontId="4" fillId="0" borderId="0" xfId="1" applyFont="1" applyBorder="1">
      <alignment vertical="center"/>
    </xf>
    <xf numFmtId="176" fontId="4" fillId="0" borderId="2" xfId="1" applyFont="1" applyBorder="1">
      <alignment vertical="center"/>
    </xf>
    <xf numFmtId="177" fontId="4" fillId="0" borderId="0" xfId="0" applyNumberFormat="1" applyFont="1">
      <alignment vertical="center"/>
    </xf>
    <xf numFmtId="38" fontId="4" fillId="0" borderId="0" xfId="0" applyNumberFormat="1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Temporary%20Internet%20Files/Content.Outlook/EIQXE6PT/&#52404;&#49888;&#53685;&#44228;(&#48149;&#51060;&#53469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국소추이"/>
      <sheetName val="업무별국소"/>
      <sheetName val="우편매팔소 및 우편함"/>
      <sheetName val="통신사용량 총괄"/>
      <sheetName val="통상우편물"/>
      <sheetName val="조선 내지간 통상우편물"/>
      <sheetName val="소포우편"/>
      <sheetName val="전보통수"/>
      <sheetName val="전보요금"/>
      <sheetName val="무선전보"/>
      <sheetName val="전화가입자"/>
      <sheetName val="내선전화"/>
      <sheetName val="방송무선전화청취자수"/>
      <sheetName val="우편선로리정"/>
      <sheetName val="체신세계1"/>
      <sheetName val="체신세계2"/>
      <sheetName val="우표에 의한 수입"/>
      <sheetName val="직원구성"/>
      <sheetName val="국소별직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7">
          <cell r="B7">
            <v>368756</v>
          </cell>
          <cell r="C7">
            <v>71745</v>
          </cell>
          <cell r="E7">
            <v>297011</v>
          </cell>
          <cell r="F7">
            <v>334508</v>
          </cell>
          <cell r="G7">
            <v>70779</v>
          </cell>
        </row>
        <row r="8">
          <cell r="B8">
            <v>804953</v>
          </cell>
          <cell r="C8">
            <v>87844</v>
          </cell>
          <cell r="D8">
            <v>59109</v>
          </cell>
          <cell r="E8">
            <v>717109</v>
          </cell>
          <cell r="F8">
            <v>765335</v>
          </cell>
          <cell r="G8">
            <v>88710</v>
          </cell>
        </row>
        <row r="9">
          <cell r="B9">
            <v>1040393</v>
          </cell>
          <cell r="C9">
            <v>113537</v>
          </cell>
          <cell r="D9">
            <v>75351</v>
          </cell>
          <cell r="E9">
            <v>926856</v>
          </cell>
          <cell r="F9">
            <v>994958</v>
          </cell>
          <cell r="G9">
            <v>115325</v>
          </cell>
        </row>
        <row r="10">
          <cell r="B10">
            <v>1191209</v>
          </cell>
          <cell r="C10">
            <v>121132</v>
          </cell>
          <cell r="D10">
            <v>79783</v>
          </cell>
          <cell r="E10">
            <v>1070077</v>
          </cell>
          <cell r="F10">
            <v>1149378</v>
          </cell>
          <cell r="G10">
            <v>120972</v>
          </cell>
        </row>
        <row r="11">
          <cell r="B11">
            <v>1362147</v>
          </cell>
          <cell r="C11">
            <v>157699</v>
          </cell>
          <cell r="D11">
            <v>104767</v>
          </cell>
          <cell r="E11">
            <v>1204448</v>
          </cell>
          <cell r="F11">
            <v>1328602</v>
          </cell>
          <cell r="G11">
            <v>158817</v>
          </cell>
        </row>
        <row r="12">
          <cell r="B12">
            <v>1626433</v>
          </cell>
          <cell r="C12">
            <v>204947</v>
          </cell>
          <cell r="D12">
            <v>122938</v>
          </cell>
          <cell r="E12">
            <v>1421486</v>
          </cell>
          <cell r="F12">
            <v>1587689</v>
          </cell>
          <cell r="G12">
            <v>204907</v>
          </cell>
        </row>
        <row r="13">
          <cell r="B13">
            <v>2059648</v>
          </cell>
          <cell r="C13">
            <v>231303</v>
          </cell>
          <cell r="D13">
            <v>175393</v>
          </cell>
          <cell r="E13">
            <v>1828345</v>
          </cell>
          <cell r="F13">
            <v>2008920</v>
          </cell>
          <cell r="G13">
            <v>231384</v>
          </cell>
        </row>
        <row r="14">
          <cell r="B14">
            <v>2201085</v>
          </cell>
          <cell r="C14">
            <v>226656</v>
          </cell>
          <cell r="D14">
            <v>205145</v>
          </cell>
          <cell r="E14">
            <v>1974429</v>
          </cell>
          <cell r="F14">
            <v>2132547</v>
          </cell>
          <cell r="G14">
            <v>226883</v>
          </cell>
        </row>
        <row r="15">
          <cell r="B15">
            <v>2314990</v>
          </cell>
          <cell r="C15">
            <v>271215</v>
          </cell>
          <cell r="D15">
            <v>247412</v>
          </cell>
          <cell r="E15">
            <v>2043775</v>
          </cell>
          <cell r="F15">
            <v>2247080</v>
          </cell>
          <cell r="G15">
            <v>271455</v>
          </cell>
        </row>
        <row r="16">
          <cell r="B16">
            <v>2251329</v>
          </cell>
          <cell r="C16">
            <v>269896</v>
          </cell>
          <cell r="D16">
            <v>239531</v>
          </cell>
          <cell r="E16">
            <v>1981433</v>
          </cell>
          <cell r="F16">
            <v>2201685</v>
          </cell>
          <cell r="G16">
            <v>268925</v>
          </cell>
        </row>
        <row r="17">
          <cell r="B17">
            <v>2258123</v>
          </cell>
          <cell r="C17">
            <v>264900</v>
          </cell>
          <cell r="D17">
            <v>224263</v>
          </cell>
          <cell r="E17">
            <v>1993223</v>
          </cell>
          <cell r="F17">
            <v>2222679</v>
          </cell>
          <cell r="G17">
            <v>256302</v>
          </cell>
        </row>
        <row r="18">
          <cell r="B18">
            <v>2372605</v>
          </cell>
          <cell r="C18">
            <v>291492</v>
          </cell>
          <cell r="D18">
            <v>246495</v>
          </cell>
          <cell r="E18">
            <v>2081113</v>
          </cell>
          <cell r="F18">
            <v>2319088</v>
          </cell>
          <cell r="G18">
            <v>292656</v>
          </cell>
        </row>
        <row r="19">
          <cell r="B19">
            <v>2743597</v>
          </cell>
          <cell r="C19">
            <v>427224</v>
          </cell>
          <cell r="D19">
            <v>327018</v>
          </cell>
          <cell r="E19">
            <v>2316373</v>
          </cell>
          <cell r="F19">
            <v>2697648</v>
          </cell>
          <cell r="G19">
            <v>425654</v>
          </cell>
        </row>
        <row r="20">
          <cell r="B20">
            <v>3598914</v>
          </cell>
          <cell r="C20">
            <v>644916</v>
          </cell>
          <cell r="D20">
            <v>518581</v>
          </cell>
          <cell r="E20">
            <v>2953998</v>
          </cell>
          <cell r="F20">
            <v>3585889</v>
          </cell>
          <cell r="G20">
            <v>617832</v>
          </cell>
        </row>
        <row r="21">
          <cell r="B21">
            <v>4490673</v>
          </cell>
          <cell r="C21">
            <v>881982</v>
          </cell>
          <cell r="D21">
            <v>752433</v>
          </cell>
          <cell r="E21">
            <v>3608691</v>
          </cell>
          <cell r="F21">
            <v>4476192</v>
          </cell>
          <cell r="G21">
            <v>829986</v>
          </cell>
        </row>
        <row r="22">
          <cell r="B22">
            <v>5474296</v>
          </cell>
          <cell r="C22">
            <v>1118838</v>
          </cell>
          <cell r="D22">
            <v>981138</v>
          </cell>
          <cell r="E22">
            <v>4355458</v>
          </cell>
          <cell r="F22">
            <v>5537779</v>
          </cell>
          <cell r="G22">
            <v>1080492</v>
          </cell>
        </row>
        <row r="23">
          <cell r="B23">
            <v>4705040</v>
          </cell>
          <cell r="C23">
            <v>991440</v>
          </cell>
          <cell r="D23">
            <v>676622</v>
          </cell>
          <cell r="E23">
            <v>3713600</v>
          </cell>
          <cell r="F23">
            <v>4752665</v>
          </cell>
          <cell r="G23">
            <v>968454</v>
          </cell>
        </row>
        <row r="24">
          <cell r="B24">
            <v>4813470</v>
          </cell>
          <cell r="C24">
            <v>873576</v>
          </cell>
          <cell r="D24">
            <v>609924</v>
          </cell>
          <cell r="E24">
            <v>3939894</v>
          </cell>
          <cell r="F24">
            <v>4788874</v>
          </cell>
          <cell r="G24">
            <v>816756</v>
          </cell>
        </row>
        <row r="25">
          <cell r="B25">
            <v>4915949</v>
          </cell>
          <cell r="C25">
            <v>892734</v>
          </cell>
          <cell r="D25">
            <v>594738</v>
          </cell>
          <cell r="E25">
            <v>4023215</v>
          </cell>
          <cell r="F25">
            <v>4934208</v>
          </cell>
          <cell r="G25">
            <v>793566</v>
          </cell>
        </row>
        <row r="26">
          <cell r="B26">
            <v>5078757</v>
          </cell>
          <cell r="C26">
            <v>897894</v>
          </cell>
          <cell r="D26">
            <v>587152</v>
          </cell>
          <cell r="E26">
            <v>4180863</v>
          </cell>
          <cell r="F26">
            <v>5064360</v>
          </cell>
          <cell r="G26">
            <v>849426</v>
          </cell>
        </row>
        <row r="27">
          <cell r="B27">
            <v>4820464</v>
          </cell>
          <cell r="C27">
            <v>1003914</v>
          </cell>
          <cell r="D27">
            <v>564004</v>
          </cell>
          <cell r="E27">
            <v>3816550</v>
          </cell>
          <cell r="F27">
            <v>4796574</v>
          </cell>
          <cell r="G27">
            <v>843618</v>
          </cell>
        </row>
        <row r="28">
          <cell r="B28">
            <v>5112979</v>
          </cell>
          <cell r="C28">
            <v>1024860</v>
          </cell>
          <cell r="D28">
            <v>565848</v>
          </cell>
          <cell r="E28">
            <v>4088119</v>
          </cell>
          <cell r="F28">
            <v>5077944</v>
          </cell>
          <cell r="G28">
            <v>944052</v>
          </cell>
        </row>
        <row r="29">
          <cell r="B29">
            <v>5379804</v>
          </cell>
          <cell r="C29">
            <v>1134516</v>
          </cell>
          <cell r="D29">
            <v>574884</v>
          </cell>
          <cell r="E29">
            <v>4245288</v>
          </cell>
          <cell r="F29">
            <v>5355110</v>
          </cell>
          <cell r="G29">
            <v>1029942</v>
          </cell>
        </row>
        <row r="30">
          <cell r="B30">
            <v>5525271</v>
          </cell>
          <cell r="C30">
            <v>1147692</v>
          </cell>
          <cell r="D30">
            <v>556692</v>
          </cell>
          <cell r="E30">
            <v>4377579</v>
          </cell>
          <cell r="F30">
            <v>5471211</v>
          </cell>
          <cell r="G30">
            <v>1058238</v>
          </cell>
        </row>
        <row r="31">
          <cell r="B31">
            <v>5769640</v>
          </cell>
          <cell r="C31">
            <v>1205202</v>
          </cell>
          <cell r="D31">
            <v>570030</v>
          </cell>
          <cell r="E31">
            <v>4564438</v>
          </cell>
          <cell r="F31">
            <v>5716044</v>
          </cell>
          <cell r="G31">
            <v>1156074</v>
          </cell>
        </row>
        <row r="32">
          <cell r="B32">
            <v>6057954</v>
          </cell>
          <cell r="C32">
            <v>1402320</v>
          </cell>
          <cell r="D32">
            <v>592458</v>
          </cell>
          <cell r="E32">
            <v>4655634</v>
          </cell>
          <cell r="F32">
            <v>5992086</v>
          </cell>
          <cell r="G32">
            <v>1296138</v>
          </cell>
        </row>
        <row r="33">
          <cell r="B33">
            <v>5697780</v>
          </cell>
          <cell r="C33">
            <v>1072512</v>
          </cell>
          <cell r="D33">
            <v>432220</v>
          </cell>
          <cell r="E33">
            <v>4625268</v>
          </cell>
          <cell r="F33">
            <v>5634335</v>
          </cell>
          <cell r="G33">
            <v>986160</v>
          </cell>
        </row>
        <row r="34">
          <cell r="B34">
            <v>5596075</v>
          </cell>
          <cell r="C34">
            <v>1006656</v>
          </cell>
          <cell r="D34">
            <v>369636</v>
          </cell>
          <cell r="E34">
            <v>4589419</v>
          </cell>
          <cell r="F34">
            <v>5598583</v>
          </cell>
          <cell r="G34">
            <v>1010424</v>
          </cell>
        </row>
        <row r="35">
          <cell r="B35">
            <v>5754914</v>
          </cell>
          <cell r="C35">
            <v>1183728</v>
          </cell>
          <cell r="D35">
            <v>377568</v>
          </cell>
          <cell r="E35">
            <v>4571186</v>
          </cell>
          <cell r="F35">
            <v>5760931</v>
          </cell>
          <cell r="G35">
            <v>1183872</v>
          </cell>
        </row>
        <row r="36">
          <cell r="B36">
            <v>6429568</v>
          </cell>
          <cell r="C36">
            <v>1347996</v>
          </cell>
          <cell r="D36">
            <v>446184</v>
          </cell>
          <cell r="E36">
            <v>5081572</v>
          </cell>
          <cell r="F36">
            <v>6350694</v>
          </cell>
          <cell r="G36">
            <v>1341408</v>
          </cell>
        </row>
        <row r="37">
          <cell r="B37">
            <v>7148423</v>
          </cell>
          <cell r="C37">
            <v>1827840</v>
          </cell>
          <cell r="D37">
            <v>537048</v>
          </cell>
          <cell r="E37">
            <v>5320583</v>
          </cell>
          <cell r="F37">
            <v>7079092</v>
          </cell>
          <cell r="G37">
            <v>1837464</v>
          </cell>
        </row>
        <row r="38">
          <cell r="B38">
            <v>7992306</v>
          </cell>
          <cell r="C38">
            <v>2219112</v>
          </cell>
          <cell r="D38">
            <v>646668</v>
          </cell>
          <cell r="E38">
            <v>5773194</v>
          </cell>
          <cell r="F38">
            <v>7921377</v>
          </cell>
          <cell r="G38">
            <v>2224224</v>
          </cell>
        </row>
        <row r="39">
          <cell r="B39">
            <v>8982209</v>
          </cell>
          <cell r="C39">
            <v>2513760</v>
          </cell>
          <cell r="D39">
            <v>720312</v>
          </cell>
          <cell r="E39">
            <v>6468449</v>
          </cell>
          <cell r="F39">
            <v>8910892</v>
          </cell>
          <cell r="G39">
            <v>2512056</v>
          </cell>
        </row>
        <row r="40">
          <cell r="B40">
            <v>10285675</v>
          </cell>
          <cell r="C40">
            <v>2854872</v>
          </cell>
          <cell r="D40">
            <v>778032</v>
          </cell>
          <cell r="E40">
            <v>7430803</v>
          </cell>
          <cell r="F40">
            <v>10284478</v>
          </cell>
          <cell r="G40">
            <v>2889732</v>
          </cell>
        </row>
        <row r="41">
          <cell r="B41">
            <v>11710575</v>
          </cell>
          <cell r="C41">
            <v>3400920</v>
          </cell>
          <cell r="D41">
            <v>895656</v>
          </cell>
          <cell r="E41">
            <v>8309655</v>
          </cell>
          <cell r="F41">
            <v>11487332</v>
          </cell>
          <cell r="G41">
            <v>3444867</v>
          </cell>
        </row>
        <row r="42">
          <cell r="B42">
            <v>14029227</v>
          </cell>
          <cell r="C42">
            <v>4311912</v>
          </cell>
          <cell r="D42">
            <v>1091040</v>
          </cell>
          <cell r="E42">
            <v>9717315</v>
          </cell>
          <cell r="F42">
            <v>13713835</v>
          </cell>
          <cell r="G42">
            <v>4442772</v>
          </cell>
        </row>
        <row r="43">
          <cell r="B43">
            <v>14862303</v>
          </cell>
          <cell r="F43">
            <v>14714920</v>
          </cell>
        </row>
        <row r="44">
          <cell r="B44">
            <v>14302773</v>
          </cell>
          <cell r="F44">
            <v>14178108</v>
          </cell>
        </row>
        <row r="45">
          <cell r="B45">
            <v>13960220</v>
          </cell>
          <cell r="F45">
            <v>13700858</v>
          </cell>
        </row>
        <row r="46">
          <cell r="B46">
            <v>15525376</v>
          </cell>
          <cell r="F46">
            <v>15202117</v>
          </cell>
        </row>
        <row r="47">
          <cell r="B47">
            <v>13985583</v>
          </cell>
          <cell r="F47">
            <v>13402015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BA113"/>
  <sheetViews>
    <sheetView tabSelected="1"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ColWidth="8.8984375" defaultRowHeight="15.6" x14ac:dyDescent="0.25"/>
  <cols>
    <col min="1" max="1" width="6.3984375" style="1" bestFit="1" customWidth="1"/>
    <col min="2" max="2" width="9.8984375" style="1" customWidth="1"/>
    <col min="3" max="3" width="6.8984375" style="1" customWidth="1"/>
    <col min="4" max="4" width="7.8984375" style="1" bestFit="1" customWidth="1"/>
    <col min="5" max="5" width="7.69921875" style="1" customWidth="1"/>
    <col min="6" max="6" width="6.3984375" style="1" bestFit="1" customWidth="1"/>
    <col min="7" max="9" width="7.8984375" style="1" bestFit="1" customWidth="1"/>
    <col min="10" max="10" width="5.69921875" style="1" bestFit="1" customWidth="1"/>
    <col min="11" max="12" width="7.8984375" style="1" bestFit="1" customWidth="1"/>
    <col min="13" max="13" width="7.09765625" style="1" bestFit="1" customWidth="1"/>
    <col min="14" max="14" width="6.69921875" style="1" bestFit="1" customWidth="1"/>
    <col min="15" max="15" width="5" style="1" bestFit="1" customWidth="1"/>
    <col min="16" max="16" width="7.8984375" style="1" bestFit="1" customWidth="1"/>
    <col min="17" max="17" width="8" style="1" bestFit="1" customWidth="1"/>
    <col min="18" max="18" width="7.8984375" style="1" bestFit="1" customWidth="1"/>
    <col min="19" max="19" width="5.69921875" style="1" bestFit="1" customWidth="1"/>
    <col min="20" max="20" width="8.296875" style="1" bestFit="1" customWidth="1"/>
    <col min="21" max="21" width="6.19921875" style="1" customWidth="1"/>
    <col min="22" max="22" width="7.69921875" style="2" bestFit="1" customWidth="1"/>
    <col min="23" max="23" width="9.09765625" style="2" customWidth="1"/>
    <col min="24" max="24" width="8" style="2" customWidth="1"/>
    <col min="25" max="53" width="8.8984375" style="2"/>
    <col min="54" max="16384" width="8.8984375" style="1"/>
  </cols>
  <sheetData>
    <row r="1" spans="1:52" x14ac:dyDescent="0.25">
      <c r="B1" s="1" t="s">
        <v>0</v>
      </c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</row>
    <row r="2" spans="1:52" ht="12.75" customHeight="1" x14ac:dyDescent="0.25">
      <c r="A2" s="5"/>
      <c r="B2" s="5" t="s">
        <v>1</v>
      </c>
      <c r="C2" s="5"/>
      <c r="D2" s="5"/>
      <c r="E2" s="5"/>
      <c r="F2" s="5"/>
      <c r="G2" s="5"/>
      <c r="H2" s="5"/>
      <c r="I2" s="5"/>
      <c r="J2" s="5"/>
      <c r="K2" s="5"/>
      <c r="L2" s="5" t="s">
        <v>2</v>
      </c>
      <c r="M2" s="5"/>
      <c r="N2" s="5"/>
      <c r="O2" s="5"/>
      <c r="P2" s="5"/>
      <c r="Q2" s="5"/>
      <c r="R2" s="5"/>
      <c r="S2" s="5"/>
      <c r="T2" s="5"/>
      <c r="V2" s="5"/>
      <c r="W2" s="6" t="s">
        <v>3</v>
      </c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7" t="s">
        <v>4</v>
      </c>
    </row>
    <row r="3" spans="1:52" ht="12" customHeight="1" x14ac:dyDescent="0.25">
      <c r="A3" s="8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V3" s="8"/>
      <c r="W3" s="6" t="s">
        <v>5</v>
      </c>
      <c r="X3" s="6" t="s">
        <v>6</v>
      </c>
      <c r="Y3" s="6" t="s">
        <v>7</v>
      </c>
      <c r="Z3" s="6" t="s">
        <v>8</v>
      </c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 t="s">
        <v>9</v>
      </c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7" t="s">
        <v>10</v>
      </c>
      <c r="AZ3" s="10"/>
    </row>
    <row r="4" spans="1:52" ht="31.2" x14ac:dyDescent="0.25">
      <c r="A4" s="8"/>
      <c r="B4" s="11" t="s">
        <v>5</v>
      </c>
      <c r="C4" s="11" t="s">
        <v>11</v>
      </c>
      <c r="D4" s="11" t="s">
        <v>12</v>
      </c>
      <c r="E4" s="11" t="s">
        <v>13</v>
      </c>
      <c r="F4" s="11" t="s">
        <v>14</v>
      </c>
      <c r="G4" s="11" t="s">
        <v>15</v>
      </c>
      <c r="H4" s="11" t="s">
        <v>16</v>
      </c>
      <c r="I4" s="11" t="s">
        <v>17</v>
      </c>
      <c r="J4" s="11" t="s">
        <v>18</v>
      </c>
      <c r="K4" s="12" t="s">
        <v>19</v>
      </c>
      <c r="L4" s="11" t="s">
        <v>5</v>
      </c>
      <c r="M4" s="11" t="s">
        <v>20</v>
      </c>
      <c r="N4" s="11" t="s">
        <v>21</v>
      </c>
      <c r="O4" s="11" t="s">
        <v>22</v>
      </c>
      <c r="P4" s="11" t="s">
        <v>23</v>
      </c>
      <c r="Q4" s="11" t="s">
        <v>24</v>
      </c>
      <c r="R4" s="11" t="s">
        <v>25</v>
      </c>
      <c r="S4" s="11" t="s">
        <v>18</v>
      </c>
      <c r="T4" s="12" t="s">
        <v>19</v>
      </c>
      <c r="V4" s="8"/>
      <c r="W4" s="13"/>
      <c r="X4" s="13"/>
      <c r="Y4" s="13"/>
      <c r="Z4" s="14" t="s">
        <v>26</v>
      </c>
      <c r="AA4" s="14" t="s">
        <v>27</v>
      </c>
      <c r="AB4" s="14" t="s">
        <v>28</v>
      </c>
      <c r="AC4" s="14" t="s">
        <v>29</v>
      </c>
      <c r="AD4" s="14" t="s">
        <v>30</v>
      </c>
      <c r="AE4" s="14" t="s">
        <v>31</v>
      </c>
      <c r="AF4" s="14" t="s">
        <v>32</v>
      </c>
      <c r="AG4" s="14" t="s">
        <v>33</v>
      </c>
      <c r="AH4" s="14" t="s">
        <v>34</v>
      </c>
      <c r="AI4" s="14" t="s">
        <v>35</v>
      </c>
      <c r="AJ4" s="14" t="s">
        <v>36</v>
      </c>
      <c r="AK4" s="14" t="s">
        <v>37</v>
      </c>
      <c r="AL4" s="14" t="s">
        <v>38</v>
      </c>
      <c r="AM4" s="14" t="s">
        <v>26</v>
      </c>
      <c r="AN4" s="14" t="s">
        <v>39</v>
      </c>
      <c r="AO4" s="14" t="s">
        <v>40</v>
      </c>
      <c r="AP4" s="14" t="s">
        <v>41</v>
      </c>
      <c r="AQ4" s="14" t="s">
        <v>42</v>
      </c>
      <c r="AR4" s="14" t="s">
        <v>43</v>
      </c>
      <c r="AS4" s="14" t="s">
        <v>44</v>
      </c>
      <c r="AT4" s="14" t="s">
        <v>45</v>
      </c>
      <c r="AU4" s="14" t="s">
        <v>46</v>
      </c>
      <c r="AV4" s="14" t="s">
        <v>47</v>
      </c>
      <c r="AW4" s="14" t="s">
        <v>48</v>
      </c>
      <c r="AX4" s="14" t="s">
        <v>49</v>
      </c>
      <c r="AY4" s="15"/>
      <c r="AZ4" s="10"/>
    </row>
    <row r="5" spans="1:52" x14ac:dyDescent="0.25">
      <c r="A5" s="8"/>
      <c r="B5" s="16" t="s">
        <v>50</v>
      </c>
      <c r="C5" s="16" t="s">
        <v>51</v>
      </c>
      <c r="D5" s="16" t="s">
        <v>52</v>
      </c>
      <c r="E5" s="16" t="s">
        <v>53</v>
      </c>
      <c r="F5" s="16" t="s">
        <v>54</v>
      </c>
      <c r="G5" s="16" t="s">
        <v>55</v>
      </c>
      <c r="H5" s="16" t="s">
        <v>56</v>
      </c>
      <c r="I5" s="16" t="s">
        <v>57</v>
      </c>
      <c r="J5" s="16" t="s">
        <v>58</v>
      </c>
      <c r="K5" s="16" t="s">
        <v>59</v>
      </c>
      <c r="L5" s="16" t="s">
        <v>60</v>
      </c>
      <c r="M5" s="16" t="s">
        <v>61</v>
      </c>
      <c r="N5" s="16" t="s">
        <v>62</v>
      </c>
      <c r="O5" s="16" t="s">
        <v>63</v>
      </c>
      <c r="P5" s="16" t="s">
        <v>64</v>
      </c>
      <c r="Q5" s="16" t="s">
        <v>65</v>
      </c>
      <c r="R5" s="16" t="s">
        <v>66</v>
      </c>
      <c r="S5" s="16" t="s">
        <v>67</v>
      </c>
      <c r="T5" s="16" t="s">
        <v>68</v>
      </c>
      <c r="V5" s="8"/>
      <c r="W5" s="11" t="s">
        <v>69</v>
      </c>
      <c r="X5" s="11" t="s">
        <v>70</v>
      </c>
      <c r="Y5" s="11" t="s">
        <v>71</v>
      </c>
      <c r="Z5" s="11" t="s">
        <v>72</v>
      </c>
      <c r="AA5" s="11" t="s">
        <v>73</v>
      </c>
      <c r="AB5" s="11" t="s">
        <v>74</v>
      </c>
      <c r="AC5" s="11" t="s">
        <v>75</v>
      </c>
      <c r="AD5" s="11" t="s">
        <v>76</v>
      </c>
      <c r="AE5" s="11" t="s">
        <v>77</v>
      </c>
      <c r="AF5" s="11" t="s">
        <v>78</v>
      </c>
      <c r="AG5" s="11" t="s">
        <v>79</v>
      </c>
      <c r="AH5" s="11" t="s">
        <v>80</v>
      </c>
      <c r="AI5" s="11" t="s">
        <v>81</v>
      </c>
      <c r="AJ5" s="11" t="s">
        <v>82</v>
      </c>
      <c r="AK5" s="11" t="s">
        <v>83</v>
      </c>
      <c r="AL5" s="11" t="s">
        <v>84</v>
      </c>
      <c r="AM5" s="11" t="s">
        <v>85</v>
      </c>
      <c r="AN5" s="11" t="s">
        <v>86</v>
      </c>
      <c r="AO5" s="11" t="s">
        <v>87</v>
      </c>
      <c r="AP5" s="11" t="s">
        <v>88</v>
      </c>
      <c r="AQ5" s="11" t="s">
        <v>89</v>
      </c>
      <c r="AR5" s="11" t="s">
        <v>90</v>
      </c>
      <c r="AS5" s="11" t="s">
        <v>91</v>
      </c>
      <c r="AT5" s="11" t="s">
        <v>92</v>
      </c>
      <c r="AU5" s="11" t="s">
        <v>93</v>
      </c>
      <c r="AV5" s="11" t="s">
        <v>94</v>
      </c>
      <c r="AW5" s="11" t="s">
        <v>95</v>
      </c>
      <c r="AX5" s="11" t="s">
        <v>96</v>
      </c>
      <c r="AY5" s="11" t="s">
        <v>97</v>
      </c>
      <c r="AZ5" s="11" t="s">
        <v>98</v>
      </c>
    </row>
    <row r="6" spans="1:52" x14ac:dyDescent="0.25">
      <c r="A6" s="9"/>
      <c r="B6" s="17" t="s">
        <v>99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V6" s="9"/>
      <c r="W6" s="17" t="s">
        <v>100</v>
      </c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</row>
    <row r="7" spans="1:52" x14ac:dyDescent="0.35">
      <c r="A7" s="18">
        <v>1907</v>
      </c>
      <c r="B7" s="19">
        <v>6933</v>
      </c>
      <c r="C7" s="19">
        <v>3</v>
      </c>
      <c r="D7" s="19">
        <v>65</v>
      </c>
      <c r="E7" s="19">
        <v>432</v>
      </c>
      <c r="F7" s="20">
        <v>0</v>
      </c>
      <c r="G7" s="20">
        <v>0</v>
      </c>
      <c r="H7" s="19">
        <v>1552</v>
      </c>
      <c r="I7" s="19">
        <v>4881</v>
      </c>
      <c r="J7" s="20">
        <v>0</v>
      </c>
      <c r="K7" s="19">
        <v>6933</v>
      </c>
      <c r="L7" s="21"/>
      <c r="M7" s="22"/>
      <c r="N7" s="21"/>
      <c r="O7" s="21"/>
      <c r="P7" s="21"/>
      <c r="Q7" s="21"/>
      <c r="R7" s="21"/>
      <c r="S7" s="23"/>
      <c r="T7" s="23"/>
      <c r="V7" s="2">
        <v>1945</v>
      </c>
      <c r="W7" s="24">
        <v>55960</v>
      </c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</row>
    <row r="8" spans="1:52" x14ac:dyDescent="0.35">
      <c r="A8" s="18">
        <v>1908</v>
      </c>
      <c r="B8" s="19">
        <v>7145</v>
      </c>
      <c r="C8" s="19">
        <v>3</v>
      </c>
      <c r="D8" s="19">
        <v>68</v>
      </c>
      <c r="E8" s="19">
        <v>462</v>
      </c>
      <c r="F8" s="20">
        <v>0</v>
      </c>
      <c r="G8" s="20">
        <v>0</v>
      </c>
      <c r="H8" s="19">
        <v>1527</v>
      </c>
      <c r="I8" s="19">
        <v>5085</v>
      </c>
      <c r="J8" s="20">
        <v>0</v>
      </c>
      <c r="K8" s="19">
        <v>7145</v>
      </c>
      <c r="L8" s="21"/>
      <c r="M8" s="22"/>
      <c r="N8" s="21"/>
      <c r="O8" s="21"/>
      <c r="P8" s="21"/>
      <c r="Q8" s="21"/>
      <c r="R8" s="21"/>
      <c r="S8" s="23"/>
      <c r="T8" s="23"/>
      <c r="V8" s="2">
        <v>1946</v>
      </c>
      <c r="W8" s="24">
        <v>38675</v>
      </c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</row>
    <row r="9" spans="1:52" x14ac:dyDescent="0.35">
      <c r="A9" s="18">
        <v>1909</v>
      </c>
      <c r="B9" s="19">
        <v>6583</v>
      </c>
      <c r="C9" s="19">
        <v>4</v>
      </c>
      <c r="D9" s="19">
        <v>50</v>
      </c>
      <c r="E9" s="19">
        <v>360</v>
      </c>
      <c r="F9" s="20">
        <v>0</v>
      </c>
      <c r="G9" s="20">
        <v>0</v>
      </c>
      <c r="H9" s="19">
        <v>1290</v>
      </c>
      <c r="I9" s="19">
        <v>4879</v>
      </c>
      <c r="J9" s="20">
        <v>0</v>
      </c>
      <c r="K9" s="19">
        <v>6583</v>
      </c>
      <c r="L9" s="21"/>
      <c r="M9" s="22"/>
      <c r="N9" s="21"/>
      <c r="O9" s="21"/>
      <c r="P9" s="21"/>
      <c r="Q9" s="21"/>
      <c r="R9" s="21"/>
      <c r="S9" s="23"/>
      <c r="T9" s="23"/>
      <c r="V9" s="2">
        <v>1947</v>
      </c>
      <c r="W9" s="24">
        <v>39150</v>
      </c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</row>
    <row r="10" spans="1:52" x14ac:dyDescent="0.35">
      <c r="A10" s="18">
        <v>1910</v>
      </c>
      <c r="B10" s="19">
        <v>6908</v>
      </c>
      <c r="C10" s="19">
        <v>3</v>
      </c>
      <c r="D10" s="19">
        <v>47</v>
      </c>
      <c r="E10" s="19">
        <v>381</v>
      </c>
      <c r="F10" s="20">
        <v>0</v>
      </c>
      <c r="G10" s="23">
        <v>4</v>
      </c>
      <c r="H10" s="19">
        <v>1342</v>
      </c>
      <c r="I10" s="19">
        <v>5131</v>
      </c>
      <c r="J10" s="20">
        <v>0</v>
      </c>
      <c r="K10" s="19">
        <v>6908</v>
      </c>
      <c r="L10" s="26">
        <v>2433</v>
      </c>
      <c r="M10" s="22"/>
      <c r="N10" s="21"/>
      <c r="O10" s="21"/>
      <c r="P10" s="21"/>
      <c r="Q10" s="21"/>
      <c r="R10" s="21"/>
      <c r="S10" s="23"/>
      <c r="T10" s="23"/>
      <c r="V10" s="2">
        <v>1948</v>
      </c>
      <c r="W10" s="24">
        <v>36584</v>
      </c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5"/>
      <c r="AZ10" s="25"/>
    </row>
    <row r="11" spans="1:52" x14ac:dyDescent="0.35">
      <c r="A11" s="18">
        <v>1911</v>
      </c>
      <c r="B11" s="19">
        <v>7631</v>
      </c>
      <c r="C11" s="19">
        <v>2</v>
      </c>
      <c r="D11" s="19">
        <v>56</v>
      </c>
      <c r="E11" s="19">
        <v>406</v>
      </c>
      <c r="F11" s="20">
        <v>0</v>
      </c>
      <c r="G11" s="23">
        <v>2</v>
      </c>
      <c r="H11" s="19">
        <v>1427</v>
      </c>
      <c r="I11" s="19">
        <v>5738</v>
      </c>
      <c r="J11" s="20">
        <v>0</v>
      </c>
      <c r="K11" s="19">
        <v>7631</v>
      </c>
      <c r="L11" s="26">
        <v>2767</v>
      </c>
      <c r="M11" s="22"/>
      <c r="N11" s="21"/>
      <c r="O11" s="21"/>
      <c r="P11" s="21"/>
      <c r="Q11" s="21"/>
      <c r="R11" s="21"/>
      <c r="S11" s="23"/>
      <c r="T11" s="23"/>
      <c r="V11" s="2">
        <v>1949</v>
      </c>
      <c r="W11" s="24">
        <v>35952</v>
      </c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</row>
    <row r="12" spans="1:52" x14ac:dyDescent="0.35">
      <c r="A12" s="18">
        <v>1912</v>
      </c>
      <c r="B12" s="19">
        <v>8320</v>
      </c>
      <c r="C12" s="19">
        <v>3</v>
      </c>
      <c r="D12" s="19">
        <v>56</v>
      </c>
      <c r="E12" s="19">
        <v>426</v>
      </c>
      <c r="F12" s="20">
        <v>0</v>
      </c>
      <c r="G12" s="23">
        <v>7</v>
      </c>
      <c r="H12" s="19">
        <v>1559</v>
      </c>
      <c r="I12" s="19">
        <v>6269</v>
      </c>
      <c r="J12" s="20">
        <v>0</v>
      </c>
      <c r="K12" s="19">
        <v>8320</v>
      </c>
      <c r="L12" s="26">
        <v>3116</v>
      </c>
      <c r="M12" s="22"/>
      <c r="N12" s="21"/>
      <c r="O12" s="21"/>
      <c r="P12" s="21"/>
      <c r="Q12" s="21"/>
      <c r="R12" s="21"/>
      <c r="S12" s="23"/>
      <c r="T12" s="23"/>
      <c r="V12" s="2">
        <v>1950</v>
      </c>
      <c r="W12" s="24">
        <v>23149</v>
      </c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</row>
    <row r="13" spans="1:52" x14ac:dyDescent="0.35">
      <c r="A13" s="18">
        <v>1913</v>
      </c>
      <c r="B13" s="19">
        <v>9251</v>
      </c>
      <c r="C13" s="19">
        <v>3</v>
      </c>
      <c r="D13" s="19">
        <v>62</v>
      </c>
      <c r="E13" s="19">
        <v>452</v>
      </c>
      <c r="F13" s="23"/>
      <c r="G13" s="23">
        <v>5</v>
      </c>
      <c r="H13" s="19">
        <v>1673</v>
      </c>
      <c r="I13" s="19">
        <v>7056</v>
      </c>
      <c r="J13" s="20">
        <v>0</v>
      </c>
      <c r="K13" s="19">
        <v>9251</v>
      </c>
      <c r="L13" s="26">
        <v>3462</v>
      </c>
      <c r="M13" s="22"/>
      <c r="N13" s="21"/>
      <c r="O13" s="21"/>
      <c r="P13" s="21"/>
      <c r="Q13" s="21"/>
      <c r="R13" s="21"/>
      <c r="S13" s="23"/>
      <c r="T13" s="23"/>
      <c r="V13" s="2">
        <v>1951</v>
      </c>
      <c r="W13" s="24">
        <f>SUM(X13:Z13,AM13,AY13)</f>
        <v>29210</v>
      </c>
      <c r="X13" s="25"/>
      <c r="Y13" s="25">
        <v>8046</v>
      </c>
      <c r="Z13" s="25">
        <v>21164</v>
      </c>
      <c r="AA13" s="25"/>
      <c r="AB13" s="25">
        <v>25</v>
      </c>
      <c r="AC13" s="25">
        <v>435</v>
      </c>
      <c r="AD13" s="25">
        <v>4311</v>
      </c>
      <c r="AE13" s="25">
        <v>16393</v>
      </c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</row>
    <row r="14" spans="1:52" x14ac:dyDescent="0.35">
      <c r="A14" s="18">
        <v>1914</v>
      </c>
      <c r="B14" s="19">
        <v>8962</v>
      </c>
      <c r="C14" s="19">
        <v>3</v>
      </c>
      <c r="D14" s="19">
        <v>56</v>
      </c>
      <c r="E14" s="19">
        <v>469</v>
      </c>
      <c r="F14" s="23"/>
      <c r="G14" s="23">
        <v>4</v>
      </c>
      <c r="H14" s="19">
        <v>1679</v>
      </c>
      <c r="I14" s="19">
        <v>6751</v>
      </c>
      <c r="J14" s="20">
        <v>0</v>
      </c>
      <c r="K14" s="19">
        <v>8962</v>
      </c>
      <c r="L14" s="26">
        <v>3386</v>
      </c>
      <c r="M14" s="22"/>
      <c r="N14" s="21"/>
      <c r="O14" s="21"/>
      <c r="P14" s="21"/>
      <c r="Q14" s="21"/>
      <c r="R14" s="21"/>
      <c r="S14" s="23"/>
      <c r="T14" s="23"/>
      <c r="V14" s="2">
        <v>1952</v>
      </c>
      <c r="W14" s="24">
        <f>SUM(X14:Z14,AM14,AY14)</f>
        <v>31957</v>
      </c>
      <c r="X14" s="25"/>
      <c r="Y14" s="25">
        <v>7254</v>
      </c>
      <c r="Z14" s="25">
        <v>24703</v>
      </c>
      <c r="AA14" s="25"/>
      <c r="AB14" s="25">
        <v>27</v>
      </c>
      <c r="AC14" s="25">
        <v>526</v>
      </c>
      <c r="AD14" s="25">
        <v>5053</v>
      </c>
      <c r="AE14" s="25">
        <v>19097</v>
      </c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</row>
    <row r="15" spans="1:52" x14ac:dyDescent="0.35">
      <c r="A15" s="18">
        <v>1915</v>
      </c>
      <c r="B15" s="19">
        <v>9234</v>
      </c>
      <c r="C15" s="19">
        <v>3</v>
      </c>
      <c r="D15" s="19">
        <v>54</v>
      </c>
      <c r="E15" s="19">
        <v>474</v>
      </c>
      <c r="F15" s="23"/>
      <c r="G15" s="23">
        <v>4</v>
      </c>
      <c r="H15" s="19">
        <v>1796</v>
      </c>
      <c r="I15" s="19">
        <v>6903</v>
      </c>
      <c r="J15" s="20">
        <v>0</v>
      </c>
      <c r="K15" s="19">
        <v>9234</v>
      </c>
      <c r="L15" s="26">
        <v>3316</v>
      </c>
      <c r="M15" s="22"/>
      <c r="N15" s="21"/>
      <c r="O15" s="21"/>
      <c r="P15" s="21"/>
      <c r="Q15" s="21"/>
      <c r="R15" s="21"/>
      <c r="S15" s="23"/>
      <c r="T15" s="23"/>
      <c r="V15" s="2">
        <v>1953</v>
      </c>
      <c r="W15" s="24">
        <f>SUM(X15:Z15,AM15,AY15)</f>
        <v>29304</v>
      </c>
      <c r="X15" s="25"/>
      <c r="Y15" s="25">
        <v>6066</v>
      </c>
      <c r="Z15" s="25">
        <v>23238</v>
      </c>
      <c r="AA15" s="25"/>
      <c r="AB15" s="25">
        <v>29</v>
      </c>
      <c r="AC15" s="25">
        <v>540</v>
      </c>
      <c r="AD15" s="25">
        <v>5000</v>
      </c>
      <c r="AE15" s="25">
        <v>17669</v>
      </c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</row>
    <row r="16" spans="1:52" x14ac:dyDescent="0.35">
      <c r="A16" s="18">
        <v>1916</v>
      </c>
      <c r="B16" s="19">
        <v>9303</v>
      </c>
      <c r="C16" s="19">
        <v>4</v>
      </c>
      <c r="D16" s="19">
        <v>52</v>
      </c>
      <c r="E16" s="19">
        <v>494</v>
      </c>
      <c r="F16" s="23"/>
      <c r="G16" s="19">
        <v>4</v>
      </c>
      <c r="H16" s="19">
        <v>1812</v>
      </c>
      <c r="I16" s="19">
        <v>6937</v>
      </c>
      <c r="J16" s="20">
        <v>0</v>
      </c>
      <c r="K16" s="19">
        <v>9303</v>
      </c>
      <c r="L16" s="21"/>
      <c r="M16" s="22"/>
      <c r="N16" s="21"/>
      <c r="O16" s="21"/>
      <c r="P16" s="21"/>
      <c r="Q16" s="21"/>
      <c r="R16" s="21"/>
      <c r="S16" s="19">
        <v>153</v>
      </c>
      <c r="T16" s="19">
        <f>L16+S16</f>
        <v>153</v>
      </c>
      <c r="V16" s="2">
        <v>1954</v>
      </c>
      <c r="W16" s="24">
        <f>SUM(X16:Z16,AM16,AY16)</f>
        <v>28807</v>
      </c>
      <c r="X16" s="25"/>
      <c r="Y16" s="25">
        <v>6022</v>
      </c>
      <c r="Z16" s="25">
        <v>22785</v>
      </c>
      <c r="AA16" s="25"/>
      <c r="AB16" s="25">
        <v>25</v>
      </c>
      <c r="AC16" s="25">
        <v>488</v>
      </c>
      <c r="AD16" s="25">
        <v>5022</v>
      </c>
      <c r="AE16" s="25">
        <v>17250</v>
      </c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  <c r="AY16" s="25"/>
      <c r="AZ16" s="25"/>
    </row>
    <row r="17" spans="1:52" x14ac:dyDescent="0.35">
      <c r="A17" s="18">
        <v>1917</v>
      </c>
      <c r="B17" s="19">
        <v>9592</v>
      </c>
      <c r="C17" s="23"/>
      <c r="D17" s="23"/>
      <c r="E17" s="23"/>
      <c r="F17" s="23"/>
      <c r="G17" s="19">
        <v>4</v>
      </c>
      <c r="H17" s="19">
        <v>1812</v>
      </c>
      <c r="I17" s="19">
        <v>7266</v>
      </c>
      <c r="J17" s="20">
        <v>0</v>
      </c>
      <c r="K17" s="19">
        <v>9592</v>
      </c>
      <c r="L17" s="21"/>
      <c r="M17" s="22"/>
      <c r="N17" s="21"/>
      <c r="O17" s="21"/>
      <c r="P17" s="21"/>
      <c r="Q17" s="21"/>
      <c r="R17" s="21"/>
      <c r="S17" s="19">
        <v>184</v>
      </c>
      <c r="T17" s="19">
        <f>L17+S17</f>
        <v>184</v>
      </c>
      <c r="V17" s="2">
        <v>1955</v>
      </c>
      <c r="W17" s="24">
        <f>SUM(X17:Z17,AM17,AY17)</f>
        <v>30113</v>
      </c>
      <c r="X17" s="25"/>
      <c r="Y17" s="25">
        <v>6364</v>
      </c>
      <c r="Z17" s="25">
        <v>23749</v>
      </c>
      <c r="AA17" s="25"/>
      <c r="AB17" s="25">
        <v>24</v>
      </c>
      <c r="AC17" s="25">
        <v>492</v>
      </c>
      <c r="AD17" s="25">
        <v>5006</v>
      </c>
      <c r="AE17" s="25">
        <v>18227</v>
      </c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  <c r="AY17" s="25"/>
      <c r="AZ17" s="25"/>
    </row>
    <row r="18" spans="1:52" x14ac:dyDescent="0.35">
      <c r="A18" s="18">
        <v>1918</v>
      </c>
      <c r="B18" s="19">
        <v>10323</v>
      </c>
      <c r="C18" s="23"/>
      <c r="D18" s="23"/>
      <c r="E18" s="23"/>
      <c r="F18" s="23"/>
      <c r="G18" s="19">
        <v>9</v>
      </c>
      <c r="H18" s="19">
        <v>1863</v>
      </c>
      <c r="I18" s="19">
        <v>7656</v>
      </c>
      <c r="J18" s="19">
        <v>863</v>
      </c>
      <c r="K18" s="19">
        <v>11186</v>
      </c>
      <c r="L18" s="26">
        <v>4414</v>
      </c>
      <c r="M18" s="26"/>
      <c r="N18" s="26">
        <v>7</v>
      </c>
      <c r="O18" s="21"/>
      <c r="P18" s="26"/>
      <c r="Q18" s="26">
        <v>85</v>
      </c>
      <c r="R18" s="26">
        <v>4322</v>
      </c>
      <c r="S18" s="19">
        <v>118</v>
      </c>
      <c r="T18" s="19">
        <v>7103</v>
      </c>
      <c r="V18" s="2">
        <v>1956</v>
      </c>
      <c r="W18" s="24">
        <v>31165</v>
      </c>
      <c r="X18" s="25"/>
      <c r="Y18" s="25"/>
      <c r="Z18" s="24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</row>
    <row r="19" spans="1:52" x14ac:dyDescent="0.35">
      <c r="A19" s="18">
        <v>1919</v>
      </c>
      <c r="B19" s="19">
        <v>12097</v>
      </c>
      <c r="C19" s="23"/>
      <c r="D19" s="23"/>
      <c r="E19" s="23"/>
      <c r="F19" s="23"/>
      <c r="G19" s="19">
        <v>12</v>
      </c>
      <c r="H19" s="19">
        <v>2184</v>
      </c>
      <c r="I19" s="19">
        <v>9073</v>
      </c>
      <c r="J19" s="19">
        <v>804</v>
      </c>
      <c r="K19" s="19">
        <v>12901</v>
      </c>
      <c r="L19" s="26">
        <v>5542</v>
      </c>
      <c r="M19" s="26"/>
      <c r="N19" s="26">
        <v>7</v>
      </c>
      <c r="O19" s="21"/>
      <c r="P19" s="26"/>
      <c r="Q19" s="26">
        <v>120</v>
      </c>
      <c r="R19" s="26">
        <v>5415</v>
      </c>
      <c r="S19" s="19">
        <v>86</v>
      </c>
      <c r="T19" s="19">
        <v>7138</v>
      </c>
      <c r="V19" s="2">
        <v>1957</v>
      </c>
      <c r="W19" s="24">
        <v>31015</v>
      </c>
      <c r="X19" s="25"/>
      <c r="Y19" s="25"/>
      <c r="Z19" s="24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25"/>
      <c r="AX19" s="25"/>
      <c r="AY19" s="25"/>
      <c r="AZ19" s="25"/>
    </row>
    <row r="20" spans="1:52" x14ac:dyDescent="0.35">
      <c r="A20" s="18">
        <v>1920</v>
      </c>
      <c r="B20" s="19">
        <v>12148</v>
      </c>
      <c r="C20" s="23"/>
      <c r="D20" s="23"/>
      <c r="E20" s="23"/>
      <c r="F20" s="23"/>
      <c r="G20" s="19">
        <v>10</v>
      </c>
      <c r="H20" s="19">
        <v>2144</v>
      </c>
      <c r="I20" s="19">
        <v>9105</v>
      </c>
      <c r="J20" s="19">
        <v>428</v>
      </c>
      <c r="K20" s="19">
        <v>12576</v>
      </c>
      <c r="L20" s="26">
        <v>5579</v>
      </c>
      <c r="M20" s="26"/>
      <c r="N20" s="26">
        <v>9</v>
      </c>
      <c r="O20" s="21"/>
      <c r="P20" s="26"/>
      <c r="Q20" s="26">
        <v>121</v>
      </c>
      <c r="R20" s="26">
        <v>5449</v>
      </c>
      <c r="S20" s="19">
        <v>37</v>
      </c>
      <c r="T20" s="19">
        <v>6986</v>
      </c>
      <c r="V20" s="2">
        <v>1958</v>
      </c>
      <c r="W20" s="24">
        <v>29297</v>
      </c>
      <c r="X20" s="25"/>
      <c r="Y20" s="25"/>
      <c r="Z20" s="24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5"/>
      <c r="AY20" s="25"/>
      <c r="AZ20" s="25"/>
    </row>
    <row r="21" spans="1:52" x14ac:dyDescent="0.35">
      <c r="A21" s="18">
        <v>1921</v>
      </c>
      <c r="B21" s="19">
        <v>11927</v>
      </c>
      <c r="C21" s="23"/>
      <c r="D21" s="23"/>
      <c r="E21" s="23"/>
      <c r="F21" s="23"/>
      <c r="G21" s="19">
        <v>7</v>
      </c>
      <c r="H21" s="19">
        <v>2214</v>
      </c>
      <c r="I21" s="19">
        <v>8744</v>
      </c>
      <c r="J21" s="19">
        <v>485</v>
      </c>
      <c r="K21" s="19">
        <v>12412</v>
      </c>
      <c r="L21" s="26">
        <v>5353</v>
      </c>
      <c r="M21" s="26"/>
      <c r="N21" s="26">
        <v>9</v>
      </c>
      <c r="O21" s="21"/>
      <c r="P21" s="26"/>
      <c r="Q21" s="26">
        <v>124</v>
      </c>
      <c r="R21" s="26">
        <v>5220</v>
      </c>
      <c r="S21" s="19">
        <v>69</v>
      </c>
      <c r="T21" s="19">
        <v>7210</v>
      </c>
      <c r="V21" s="2">
        <v>1959</v>
      </c>
      <c r="W21" s="24">
        <f>SUM(X21:Z21,AM21,AY21)</f>
        <v>26845</v>
      </c>
      <c r="X21" s="24"/>
      <c r="Y21" s="24">
        <v>4915</v>
      </c>
      <c r="Z21" s="24">
        <f>SUM(AA21:AL21)</f>
        <v>21930</v>
      </c>
      <c r="AA21" s="24"/>
      <c r="AB21" s="24">
        <v>28</v>
      </c>
      <c r="AC21" s="24">
        <v>562</v>
      </c>
      <c r="AD21" s="24">
        <v>5371</v>
      </c>
      <c r="AE21" s="24">
        <v>15969</v>
      </c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</row>
    <row r="22" spans="1:52" x14ac:dyDescent="0.35">
      <c r="A22" s="18">
        <v>1922</v>
      </c>
      <c r="B22" s="19">
        <v>12651</v>
      </c>
      <c r="C22" s="23"/>
      <c r="D22" s="23"/>
      <c r="E22" s="23"/>
      <c r="F22" s="23"/>
      <c r="G22" s="19">
        <v>11</v>
      </c>
      <c r="H22" s="19">
        <v>2210</v>
      </c>
      <c r="I22" s="19">
        <v>9406</v>
      </c>
      <c r="J22" s="19">
        <v>553</v>
      </c>
      <c r="K22" s="19">
        <v>13204</v>
      </c>
      <c r="L22" s="26">
        <v>5637</v>
      </c>
      <c r="M22" s="26"/>
      <c r="N22" s="26">
        <v>14</v>
      </c>
      <c r="O22" s="21"/>
      <c r="P22" s="26"/>
      <c r="Q22" s="26">
        <v>123</v>
      </c>
      <c r="R22" s="26">
        <v>5500</v>
      </c>
      <c r="S22" s="19">
        <v>75</v>
      </c>
      <c r="T22" s="19">
        <v>7019</v>
      </c>
      <c r="V22" s="2">
        <v>1960</v>
      </c>
      <c r="W22" s="24">
        <v>27450</v>
      </c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  <c r="AY22" s="24"/>
      <c r="AZ22" s="24"/>
    </row>
    <row r="23" spans="1:52" x14ac:dyDescent="0.35">
      <c r="A23" s="18">
        <v>1923</v>
      </c>
      <c r="B23" s="19">
        <v>13111</v>
      </c>
      <c r="C23" s="23"/>
      <c r="D23" s="23"/>
      <c r="E23" s="23"/>
      <c r="F23" s="23"/>
      <c r="G23" s="19">
        <v>9</v>
      </c>
      <c r="H23" s="19">
        <v>2342</v>
      </c>
      <c r="I23" s="19">
        <v>9728</v>
      </c>
      <c r="J23" s="19">
        <v>365</v>
      </c>
      <c r="K23" s="19">
        <v>13476</v>
      </c>
      <c r="L23" s="26">
        <v>5622</v>
      </c>
      <c r="M23" s="26"/>
      <c r="N23" s="26">
        <v>19</v>
      </c>
      <c r="O23" s="21"/>
      <c r="P23" s="26"/>
      <c r="Q23" s="26">
        <v>139</v>
      </c>
      <c r="R23" s="26">
        <v>5464</v>
      </c>
      <c r="S23" s="19">
        <v>153</v>
      </c>
      <c r="T23" s="19">
        <v>7896</v>
      </c>
      <c r="V23" s="2">
        <v>1961</v>
      </c>
      <c r="W23" s="24">
        <v>23866</v>
      </c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/>
      <c r="AY23" s="24"/>
      <c r="AZ23" s="24"/>
    </row>
    <row r="24" spans="1:52" x14ac:dyDescent="0.35">
      <c r="A24" s="18">
        <v>1924</v>
      </c>
      <c r="B24" s="19">
        <v>13165</v>
      </c>
      <c r="C24" s="23"/>
      <c r="D24" s="23"/>
      <c r="E24" s="23"/>
      <c r="F24" s="23"/>
      <c r="G24" s="19">
        <v>7</v>
      </c>
      <c r="H24" s="23"/>
      <c r="I24" s="19">
        <v>9584</v>
      </c>
      <c r="J24" s="19">
        <v>171</v>
      </c>
      <c r="K24" s="19">
        <v>13336</v>
      </c>
      <c r="L24" s="26">
        <v>5615</v>
      </c>
      <c r="M24" s="26"/>
      <c r="N24" s="26">
        <v>178</v>
      </c>
      <c r="O24" s="21"/>
      <c r="P24" s="26"/>
      <c r="Q24" s="26"/>
      <c r="R24" s="26">
        <v>5437</v>
      </c>
      <c r="S24" s="19">
        <v>118</v>
      </c>
      <c r="T24" s="19">
        <v>8684</v>
      </c>
      <c r="V24" s="2">
        <v>1962</v>
      </c>
      <c r="W24" s="24">
        <v>24797</v>
      </c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</row>
    <row r="25" spans="1:52" x14ac:dyDescent="0.35">
      <c r="A25" s="18">
        <v>1925</v>
      </c>
      <c r="B25" s="19">
        <v>12950</v>
      </c>
      <c r="C25" s="19">
        <v>5</v>
      </c>
      <c r="D25" s="19">
        <v>74</v>
      </c>
      <c r="E25" s="19">
        <v>1419</v>
      </c>
      <c r="F25" s="19">
        <v>126</v>
      </c>
      <c r="G25" s="19">
        <v>11</v>
      </c>
      <c r="H25" s="19">
        <v>1943</v>
      </c>
      <c r="I25" s="19">
        <v>9372</v>
      </c>
      <c r="J25" s="19">
        <v>348</v>
      </c>
      <c r="K25" s="19">
        <v>13298</v>
      </c>
      <c r="L25" s="26">
        <v>5517</v>
      </c>
      <c r="M25" s="26"/>
      <c r="N25" s="26">
        <v>45</v>
      </c>
      <c r="O25" s="26">
        <v>15</v>
      </c>
      <c r="P25" s="26"/>
      <c r="Q25" s="26">
        <v>124</v>
      </c>
      <c r="R25" s="26">
        <v>5333</v>
      </c>
      <c r="S25" s="19">
        <v>178</v>
      </c>
      <c r="T25" s="19">
        <v>9728</v>
      </c>
      <c r="V25" s="2">
        <v>1963</v>
      </c>
      <c r="W25" s="24">
        <f>SUM(X25:Z25,AM25,AY25)</f>
        <v>26208</v>
      </c>
      <c r="X25" s="24"/>
      <c r="Y25" s="24">
        <v>1</v>
      </c>
      <c r="Z25" s="24">
        <f>SUM(AA25:AL25)</f>
        <v>12519</v>
      </c>
      <c r="AA25" s="24">
        <v>1</v>
      </c>
      <c r="AB25" s="24">
        <v>26</v>
      </c>
      <c r="AC25" s="24">
        <v>698</v>
      </c>
      <c r="AD25" s="24">
        <v>4567</v>
      </c>
      <c r="AE25" s="24">
        <v>7227</v>
      </c>
      <c r="AF25" s="24"/>
      <c r="AG25" s="24"/>
      <c r="AH25" s="24"/>
      <c r="AI25" s="24"/>
      <c r="AJ25" s="24"/>
      <c r="AK25" s="24"/>
      <c r="AL25" s="24"/>
      <c r="AM25" s="24">
        <f>SUM(AN25:AX25)</f>
        <v>11637</v>
      </c>
      <c r="AN25" s="24">
        <v>9</v>
      </c>
      <c r="AO25" s="24">
        <v>1110</v>
      </c>
      <c r="AP25" s="24">
        <v>3084</v>
      </c>
      <c r="AQ25" s="24">
        <v>4797</v>
      </c>
      <c r="AR25" s="24">
        <v>2609</v>
      </c>
      <c r="AS25" s="24">
        <v>28</v>
      </c>
      <c r="AT25" s="24"/>
      <c r="AU25" s="24"/>
      <c r="AV25" s="24"/>
      <c r="AW25" s="24"/>
      <c r="AX25" s="24"/>
      <c r="AY25" s="24">
        <v>2051</v>
      </c>
      <c r="AZ25" s="24"/>
    </row>
    <row r="26" spans="1:52" x14ac:dyDescent="0.35">
      <c r="A26" s="18">
        <v>1926</v>
      </c>
      <c r="B26" s="19">
        <v>13705</v>
      </c>
      <c r="C26" s="19">
        <v>5</v>
      </c>
      <c r="D26" s="19">
        <v>85</v>
      </c>
      <c r="E26" s="19">
        <v>1563</v>
      </c>
      <c r="F26" s="19">
        <v>169</v>
      </c>
      <c r="G26" s="19">
        <v>56</v>
      </c>
      <c r="H26" s="19">
        <v>2250</v>
      </c>
      <c r="I26" s="19">
        <v>9577</v>
      </c>
      <c r="J26" s="19">
        <v>292</v>
      </c>
      <c r="K26" s="19">
        <v>13997</v>
      </c>
      <c r="L26" s="26">
        <v>5691</v>
      </c>
      <c r="M26" s="26">
        <v>1</v>
      </c>
      <c r="N26" s="26">
        <v>46</v>
      </c>
      <c r="O26" s="26">
        <v>16</v>
      </c>
      <c r="P26" s="26"/>
      <c r="Q26" s="26">
        <v>161</v>
      </c>
      <c r="R26" s="26">
        <v>5467</v>
      </c>
      <c r="S26" s="19">
        <v>331</v>
      </c>
      <c r="T26" s="19">
        <v>11684</v>
      </c>
      <c r="V26" s="2">
        <v>1964</v>
      </c>
      <c r="W26" s="24">
        <v>27639</v>
      </c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  <c r="AY26" s="24"/>
      <c r="AZ26" s="24"/>
    </row>
    <row r="27" spans="1:52" x14ac:dyDescent="0.35">
      <c r="A27" s="18">
        <v>1927</v>
      </c>
      <c r="B27" s="19">
        <v>14700</v>
      </c>
      <c r="C27" s="19">
        <v>4</v>
      </c>
      <c r="D27" s="19">
        <v>92</v>
      </c>
      <c r="E27" s="19">
        <v>1684</v>
      </c>
      <c r="F27" s="19">
        <v>217</v>
      </c>
      <c r="G27" s="19">
        <v>55</v>
      </c>
      <c r="H27" s="19">
        <v>2587</v>
      </c>
      <c r="I27" s="19">
        <v>10061</v>
      </c>
      <c r="J27" s="19">
        <v>375</v>
      </c>
      <c r="K27" s="19">
        <v>15075</v>
      </c>
      <c r="L27" s="26">
        <v>6204</v>
      </c>
      <c r="M27" s="26">
        <v>1</v>
      </c>
      <c r="N27" s="26">
        <v>50</v>
      </c>
      <c r="O27" s="26">
        <v>20</v>
      </c>
      <c r="P27" s="26">
        <v>4</v>
      </c>
      <c r="Q27" s="26">
        <v>219</v>
      </c>
      <c r="R27" s="26">
        <v>5910</v>
      </c>
      <c r="S27" s="19">
        <v>477</v>
      </c>
      <c r="T27" s="19">
        <v>13860</v>
      </c>
      <c r="V27" s="2">
        <v>1965</v>
      </c>
      <c r="W27" s="24">
        <v>28928</v>
      </c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</row>
    <row r="28" spans="1:52" x14ac:dyDescent="0.35">
      <c r="A28" s="18">
        <v>1928</v>
      </c>
      <c r="B28" s="19">
        <v>15868</v>
      </c>
      <c r="C28" s="19">
        <v>5</v>
      </c>
      <c r="D28" s="19">
        <v>93</v>
      </c>
      <c r="E28" s="19">
        <v>1721</v>
      </c>
      <c r="F28" s="19">
        <v>224</v>
      </c>
      <c r="G28" s="19">
        <v>66</v>
      </c>
      <c r="H28" s="19">
        <v>2899</v>
      </c>
      <c r="I28" s="19">
        <v>10860</v>
      </c>
      <c r="J28" s="19">
        <v>423</v>
      </c>
      <c r="K28" s="19">
        <v>16291</v>
      </c>
      <c r="L28" s="26">
        <v>6816</v>
      </c>
      <c r="M28" s="26">
        <v>1</v>
      </c>
      <c r="N28" s="26">
        <v>61</v>
      </c>
      <c r="O28" s="26">
        <v>20</v>
      </c>
      <c r="P28" s="26">
        <v>9</v>
      </c>
      <c r="Q28" s="26">
        <v>318</v>
      </c>
      <c r="R28" s="26">
        <v>6407</v>
      </c>
      <c r="S28" s="23"/>
      <c r="T28" s="23"/>
      <c r="V28" s="2">
        <v>1966</v>
      </c>
      <c r="W28" s="24">
        <f>SUM(X28:Z28,AM28,AY28)</f>
        <v>30078</v>
      </c>
      <c r="X28" s="24"/>
      <c r="Y28" s="24">
        <v>6</v>
      </c>
      <c r="Z28" s="24">
        <f>SUM(AA28:AL28)</f>
        <v>10388</v>
      </c>
      <c r="AA28" s="24">
        <v>1</v>
      </c>
      <c r="AB28" s="24">
        <v>28</v>
      </c>
      <c r="AC28" s="24">
        <v>665</v>
      </c>
      <c r="AD28" s="24">
        <v>4742</v>
      </c>
      <c r="AE28" s="24">
        <v>4952</v>
      </c>
      <c r="AF28" s="24"/>
      <c r="AG28" s="24"/>
      <c r="AH28" s="24"/>
      <c r="AI28" s="24"/>
      <c r="AJ28" s="24"/>
      <c r="AK28" s="24"/>
      <c r="AL28" s="24"/>
      <c r="AM28" s="24">
        <f>SUM(AN28:AX28)</f>
        <v>15391</v>
      </c>
      <c r="AN28" s="24">
        <v>232</v>
      </c>
      <c r="AO28" s="24">
        <v>1579</v>
      </c>
      <c r="AP28" s="24">
        <v>4169</v>
      </c>
      <c r="AQ28" s="24">
        <v>6474</v>
      </c>
      <c r="AR28" s="24">
        <v>2169</v>
      </c>
      <c r="AS28" s="24">
        <v>768</v>
      </c>
      <c r="AT28" s="24"/>
      <c r="AU28" s="24"/>
      <c r="AV28" s="24"/>
      <c r="AW28" s="24"/>
      <c r="AX28" s="24"/>
      <c r="AY28" s="24">
        <v>4293</v>
      </c>
      <c r="AZ28" s="24"/>
    </row>
    <row r="29" spans="1:52" x14ac:dyDescent="0.35">
      <c r="A29" s="18">
        <v>1929</v>
      </c>
      <c r="B29" s="19">
        <v>16616</v>
      </c>
      <c r="C29" s="19">
        <v>3</v>
      </c>
      <c r="D29" s="19">
        <v>88</v>
      </c>
      <c r="E29" s="19">
        <v>1805</v>
      </c>
      <c r="F29" s="19">
        <v>239</v>
      </c>
      <c r="G29" s="19">
        <v>66</v>
      </c>
      <c r="H29" s="19">
        <v>3319</v>
      </c>
      <c r="I29" s="19">
        <v>11096</v>
      </c>
      <c r="J29" s="19">
        <v>242</v>
      </c>
      <c r="K29" s="19">
        <v>16858</v>
      </c>
      <c r="L29" s="26">
        <v>7103</v>
      </c>
      <c r="M29" s="26">
        <v>1</v>
      </c>
      <c r="N29" s="26">
        <v>65</v>
      </c>
      <c r="O29" s="26">
        <v>22</v>
      </c>
      <c r="P29" s="26">
        <v>9</v>
      </c>
      <c r="Q29" s="26">
        <v>421</v>
      </c>
      <c r="R29" s="26">
        <v>6585</v>
      </c>
      <c r="S29" s="23"/>
      <c r="T29" s="23"/>
      <c r="V29" s="2">
        <v>1967</v>
      </c>
      <c r="W29" s="24">
        <v>31908</v>
      </c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  <c r="AY29" s="24"/>
      <c r="AZ29" s="24"/>
    </row>
    <row r="30" spans="1:52" x14ac:dyDescent="0.35">
      <c r="A30" s="18">
        <v>1930</v>
      </c>
      <c r="B30" s="19">
        <v>16679</v>
      </c>
      <c r="C30" s="19">
        <v>5</v>
      </c>
      <c r="D30" s="19">
        <v>93</v>
      </c>
      <c r="E30" s="19">
        <v>1804</v>
      </c>
      <c r="F30" s="19">
        <v>243</v>
      </c>
      <c r="G30" s="19">
        <v>67</v>
      </c>
      <c r="H30" s="19">
        <v>3439</v>
      </c>
      <c r="I30" s="19">
        <v>11028</v>
      </c>
      <c r="J30" s="19">
        <v>212</v>
      </c>
      <c r="K30" s="19">
        <v>16891</v>
      </c>
      <c r="L30" s="26">
        <v>7136</v>
      </c>
      <c r="M30" s="26">
        <v>0</v>
      </c>
      <c r="N30" s="26">
        <v>72</v>
      </c>
      <c r="O30" s="26">
        <v>23</v>
      </c>
      <c r="P30" s="26">
        <v>12</v>
      </c>
      <c r="Q30" s="26">
        <v>458</v>
      </c>
      <c r="R30" s="26">
        <v>6571</v>
      </c>
      <c r="S30" s="23"/>
      <c r="T30" s="23"/>
      <c r="V30" s="2">
        <v>1968</v>
      </c>
      <c r="W30" s="24">
        <v>34491</v>
      </c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</row>
    <row r="31" spans="1:52" x14ac:dyDescent="0.35">
      <c r="A31" s="18">
        <v>1931</v>
      </c>
      <c r="B31" s="19">
        <v>16277</v>
      </c>
      <c r="C31" s="19">
        <v>5</v>
      </c>
      <c r="D31" s="19">
        <v>79</v>
      </c>
      <c r="E31" s="19">
        <v>1686</v>
      </c>
      <c r="F31" s="19">
        <v>216</v>
      </c>
      <c r="G31" s="19">
        <v>78</v>
      </c>
      <c r="H31" s="19">
        <v>3532</v>
      </c>
      <c r="I31" s="19">
        <v>10681</v>
      </c>
      <c r="J31" s="19">
        <v>117</v>
      </c>
      <c r="K31" s="19">
        <v>16394</v>
      </c>
      <c r="L31" s="26">
        <v>6986</v>
      </c>
      <c r="M31" s="26">
        <v>2</v>
      </c>
      <c r="N31" s="26">
        <v>71</v>
      </c>
      <c r="O31" s="26">
        <v>21</v>
      </c>
      <c r="P31" s="26">
        <v>15</v>
      </c>
      <c r="Q31" s="26">
        <v>524</v>
      </c>
      <c r="R31" s="26">
        <v>6353</v>
      </c>
      <c r="S31" s="23"/>
      <c r="T31" s="23"/>
      <c r="V31" s="2">
        <v>1969</v>
      </c>
      <c r="W31" s="24">
        <f>SUM(X31:Z31,AM31,AY31)</f>
        <v>34684</v>
      </c>
      <c r="X31" s="24"/>
      <c r="Y31" s="24">
        <v>5</v>
      </c>
      <c r="Z31" s="24">
        <f t="shared" ref="Z31:Z68" si="0">SUM(AA31:AL31)</f>
        <v>11834</v>
      </c>
      <c r="AA31" s="24"/>
      <c r="AB31" s="24">
        <v>28</v>
      </c>
      <c r="AC31" s="24">
        <v>702</v>
      </c>
      <c r="AD31" s="24">
        <v>6261</v>
      </c>
      <c r="AE31" s="24">
        <v>4843</v>
      </c>
      <c r="AF31" s="24"/>
      <c r="AG31" s="24"/>
      <c r="AH31" s="24"/>
      <c r="AI31" s="24"/>
      <c r="AJ31" s="24"/>
      <c r="AK31" s="24"/>
      <c r="AL31" s="24"/>
      <c r="AM31" s="24">
        <f t="shared" ref="AM31:AM65" si="1">SUM(AN31:AX31)</f>
        <v>16678</v>
      </c>
      <c r="AN31" s="24">
        <v>250</v>
      </c>
      <c r="AO31" s="24">
        <v>893</v>
      </c>
      <c r="AP31" s="24">
        <v>4377</v>
      </c>
      <c r="AQ31" s="24">
        <v>6099</v>
      </c>
      <c r="AR31" s="24">
        <v>3761</v>
      </c>
      <c r="AS31" s="24">
        <v>1298</v>
      </c>
      <c r="AT31" s="24"/>
      <c r="AU31" s="24"/>
      <c r="AV31" s="24"/>
      <c r="AW31" s="24"/>
      <c r="AX31" s="24"/>
      <c r="AY31" s="24">
        <v>6167</v>
      </c>
      <c r="AZ31" s="24"/>
    </row>
    <row r="32" spans="1:52" x14ac:dyDescent="0.35">
      <c r="A32" s="18">
        <v>1932</v>
      </c>
      <c r="B32" s="19">
        <v>16794</v>
      </c>
      <c r="C32" s="19">
        <v>5</v>
      </c>
      <c r="D32" s="19">
        <v>89</v>
      </c>
      <c r="E32" s="19">
        <v>1775</v>
      </c>
      <c r="F32" s="19">
        <v>237</v>
      </c>
      <c r="G32" s="19">
        <v>84</v>
      </c>
      <c r="H32" s="19">
        <v>3749</v>
      </c>
      <c r="I32" s="19">
        <v>10855</v>
      </c>
      <c r="J32" s="19">
        <v>199</v>
      </c>
      <c r="K32" s="19">
        <v>16993</v>
      </c>
      <c r="L32" s="26">
        <v>7210</v>
      </c>
      <c r="M32" s="26">
        <v>2</v>
      </c>
      <c r="N32" s="26">
        <v>78</v>
      </c>
      <c r="O32" s="26">
        <v>21</v>
      </c>
      <c r="P32" s="26">
        <v>21</v>
      </c>
      <c r="Q32" s="26">
        <v>599</v>
      </c>
      <c r="R32" s="26">
        <v>6489</v>
      </c>
      <c r="S32" s="23"/>
      <c r="T32" s="23"/>
      <c r="V32" s="2">
        <v>1970</v>
      </c>
      <c r="W32" s="24">
        <f t="shared" ref="W32:W37" si="2">SUM(X32,Y32,Z32,AM32,AY32)</f>
        <v>34787</v>
      </c>
      <c r="X32" s="24"/>
      <c r="Y32" s="24">
        <v>6</v>
      </c>
      <c r="Z32" s="24">
        <f t="shared" si="0"/>
        <v>11849</v>
      </c>
      <c r="AA32" s="24"/>
      <c r="AB32" s="24">
        <v>25</v>
      </c>
      <c r="AC32" s="24">
        <v>669</v>
      </c>
      <c r="AD32" s="24">
        <v>6352</v>
      </c>
      <c r="AE32" s="24">
        <v>4803</v>
      </c>
      <c r="AF32" s="24"/>
      <c r="AG32" s="24"/>
      <c r="AH32" s="24"/>
      <c r="AI32" s="24"/>
      <c r="AJ32" s="24"/>
      <c r="AK32" s="24"/>
      <c r="AL32" s="24"/>
      <c r="AM32" s="24">
        <f t="shared" si="1"/>
        <v>16697</v>
      </c>
      <c r="AN32" s="24">
        <v>303</v>
      </c>
      <c r="AO32" s="24">
        <v>933</v>
      </c>
      <c r="AP32" s="24">
        <v>4517</v>
      </c>
      <c r="AQ32" s="24">
        <v>6499</v>
      </c>
      <c r="AR32" s="24">
        <v>3470</v>
      </c>
      <c r="AS32" s="24">
        <v>975</v>
      </c>
      <c r="AT32" s="24"/>
      <c r="AU32" s="24"/>
      <c r="AV32" s="24"/>
      <c r="AW32" s="24"/>
      <c r="AX32" s="24"/>
      <c r="AY32" s="24">
        <v>6235</v>
      </c>
      <c r="AZ32" s="24"/>
    </row>
    <row r="33" spans="1:53" x14ac:dyDescent="0.35">
      <c r="A33" s="18">
        <v>1933</v>
      </c>
      <c r="B33" s="19">
        <v>16487</v>
      </c>
      <c r="C33" s="19">
        <v>4</v>
      </c>
      <c r="D33" s="19">
        <v>92</v>
      </c>
      <c r="E33" s="19">
        <v>1740</v>
      </c>
      <c r="F33" s="19">
        <v>245</v>
      </c>
      <c r="G33" s="19">
        <v>78</v>
      </c>
      <c r="H33" s="19">
        <v>3667</v>
      </c>
      <c r="I33" s="19">
        <v>10661</v>
      </c>
      <c r="J33" s="19">
        <v>199</v>
      </c>
      <c r="K33" s="19">
        <v>16686</v>
      </c>
      <c r="L33" s="26">
        <v>7019</v>
      </c>
      <c r="M33" s="26">
        <v>2</v>
      </c>
      <c r="N33" s="26">
        <v>83</v>
      </c>
      <c r="O33" s="26">
        <v>21</v>
      </c>
      <c r="P33" s="26">
        <v>19</v>
      </c>
      <c r="Q33" s="26">
        <v>624</v>
      </c>
      <c r="R33" s="26">
        <v>6270</v>
      </c>
      <c r="S33" s="23"/>
      <c r="T33" s="23"/>
      <c r="V33" s="2">
        <v>1971</v>
      </c>
      <c r="W33" s="24">
        <f t="shared" si="2"/>
        <v>34161</v>
      </c>
      <c r="X33" s="24"/>
      <c r="Y33" s="24">
        <v>6</v>
      </c>
      <c r="Z33" s="24">
        <f t="shared" si="0"/>
        <v>3825</v>
      </c>
      <c r="AA33" s="24"/>
      <c r="AB33" s="24">
        <v>26</v>
      </c>
      <c r="AC33" s="24">
        <v>695</v>
      </c>
      <c r="AD33" s="24">
        <v>2426</v>
      </c>
      <c r="AE33" s="24">
        <v>678</v>
      </c>
      <c r="AF33" s="24"/>
      <c r="AG33" s="24"/>
      <c r="AH33" s="24"/>
      <c r="AI33" s="24"/>
      <c r="AJ33" s="24"/>
      <c r="AK33" s="24"/>
      <c r="AL33" s="24"/>
      <c r="AM33" s="24">
        <f t="shared" si="1"/>
        <v>29898</v>
      </c>
      <c r="AN33" s="24">
        <v>10</v>
      </c>
      <c r="AO33" s="24">
        <v>48</v>
      </c>
      <c r="AP33" s="24">
        <v>149</v>
      </c>
      <c r="AQ33" s="24">
        <v>169</v>
      </c>
      <c r="AR33" s="24">
        <v>559</v>
      </c>
      <c r="AS33" s="24">
        <v>2033</v>
      </c>
      <c r="AT33" s="24">
        <v>2474</v>
      </c>
      <c r="AU33" s="24">
        <v>7358</v>
      </c>
      <c r="AV33" s="24">
        <v>8256</v>
      </c>
      <c r="AW33" s="24">
        <v>4090</v>
      </c>
      <c r="AX33" s="24">
        <v>4752</v>
      </c>
      <c r="AY33" s="24">
        <v>432</v>
      </c>
      <c r="AZ33" s="24"/>
    </row>
    <row r="34" spans="1:53" x14ac:dyDescent="0.35">
      <c r="A34" s="18">
        <v>1934</v>
      </c>
      <c r="B34" s="19">
        <v>18502</v>
      </c>
      <c r="C34" s="19">
        <v>4</v>
      </c>
      <c r="D34" s="19">
        <v>94</v>
      </c>
      <c r="E34" s="19">
        <v>1816</v>
      </c>
      <c r="F34" s="19">
        <v>250</v>
      </c>
      <c r="G34" s="19">
        <v>86</v>
      </c>
      <c r="H34" s="19">
        <v>3970</v>
      </c>
      <c r="I34" s="19">
        <v>12282</v>
      </c>
      <c r="J34" s="19">
        <v>367</v>
      </c>
      <c r="K34" s="19">
        <v>18869</v>
      </c>
      <c r="L34" s="26">
        <v>7896</v>
      </c>
      <c r="M34" s="26">
        <v>2</v>
      </c>
      <c r="N34" s="26">
        <v>86</v>
      </c>
      <c r="O34" s="26">
        <v>18</v>
      </c>
      <c r="P34" s="26">
        <v>25</v>
      </c>
      <c r="Q34" s="26">
        <v>714</v>
      </c>
      <c r="R34" s="26">
        <v>7051</v>
      </c>
      <c r="S34" s="4"/>
      <c r="T34" s="4"/>
      <c r="V34" s="2">
        <v>1972</v>
      </c>
      <c r="W34" s="24">
        <f t="shared" si="2"/>
        <v>34048</v>
      </c>
      <c r="X34" s="24"/>
      <c r="Y34" s="24">
        <v>7</v>
      </c>
      <c r="Z34" s="24">
        <f t="shared" si="0"/>
        <v>3769</v>
      </c>
      <c r="AA34" s="24"/>
      <c r="AB34" s="24">
        <v>25</v>
      </c>
      <c r="AC34" s="24">
        <v>662</v>
      </c>
      <c r="AD34" s="24">
        <v>2429</v>
      </c>
      <c r="AE34" s="24">
        <v>653</v>
      </c>
      <c r="AF34" s="24"/>
      <c r="AG34" s="24"/>
      <c r="AH34" s="24"/>
      <c r="AI34" s="24"/>
      <c r="AJ34" s="24"/>
      <c r="AK34" s="24"/>
      <c r="AL34" s="24"/>
      <c r="AM34" s="24">
        <f t="shared" si="1"/>
        <v>29863</v>
      </c>
      <c r="AN34" s="24">
        <v>11</v>
      </c>
      <c r="AO34" s="24">
        <v>54</v>
      </c>
      <c r="AP34" s="24">
        <v>132</v>
      </c>
      <c r="AQ34" s="24">
        <v>156</v>
      </c>
      <c r="AR34" s="24">
        <v>987</v>
      </c>
      <c r="AS34" s="24">
        <v>2053</v>
      </c>
      <c r="AT34" s="24">
        <v>2633</v>
      </c>
      <c r="AU34" s="24">
        <v>7535</v>
      </c>
      <c r="AV34" s="24">
        <v>8617</v>
      </c>
      <c r="AW34" s="24">
        <v>3737</v>
      </c>
      <c r="AX34" s="24">
        <v>3948</v>
      </c>
      <c r="AY34" s="24">
        <v>409</v>
      </c>
      <c r="AZ34" s="24"/>
    </row>
    <row r="35" spans="1:53" x14ac:dyDescent="0.35">
      <c r="A35" s="18">
        <v>1935</v>
      </c>
      <c r="B35" s="19">
        <v>20888</v>
      </c>
      <c r="C35" s="19">
        <v>5</v>
      </c>
      <c r="D35" s="19">
        <v>97</v>
      </c>
      <c r="E35" s="19">
        <v>2000</v>
      </c>
      <c r="F35" s="19">
        <v>294</v>
      </c>
      <c r="G35" s="19">
        <v>100</v>
      </c>
      <c r="H35" s="19">
        <v>4437</v>
      </c>
      <c r="I35" s="19">
        <v>13955</v>
      </c>
      <c r="J35" s="19">
        <v>305</v>
      </c>
      <c r="K35" s="19">
        <v>21193</v>
      </c>
      <c r="L35" s="26">
        <v>8684</v>
      </c>
      <c r="M35" s="26">
        <v>3</v>
      </c>
      <c r="N35" s="26">
        <v>89</v>
      </c>
      <c r="O35" s="26">
        <v>15</v>
      </c>
      <c r="P35" s="26">
        <v>32</v>
      </c>
      <c r="Q35" s="26">
        <v>858</v>
      </c>
      <c r="R35" s="26">
        <v>7687</v>
      </c>
      <c r="S35" s="4"/>
      <c r="T35" s="4"/>
      <c r="V35" s="2">
        <v>1973</v>
      </c>
      <c r="W35" s="24">
        <f t="shared" si="2"/>
        <v>31338</v>
      </c>
      <c r="X35" s="24"/>
      <c r="Y35" s="24">
        <v>6</v>
      </c>
      <c r="Z35" s="24">
        <f t="shared" si="0"/>
        <v>3473</v>
      </c>
      <c r="AA35" s="24"/>
      <c r="AB35" s="24">
        <v>25</v>
      </c>
      <c r="AC35" s="24">
        <v>666</v>
      </c>
      <c r="AD35" s="24">
        <v>2234</v>
      </c>
      <c r="AE35" s="24">
        <v>548</v>
      </c>
      <c r="AF35" s="24"/>
      <c r="AG35" s="24"/>
      <c r="AH35" s="24"/>
      <c r="AI35" s="24"/>
      <c r="AJ35" s="24"/>
      <c r="AK35" s="24"/>
      <c r="AL35" s="24"/>
      <c r="AM35" s="24">
        <f t="shared" si="1"/>
        <v>27443</v>
      </c>
      <c r="AN35" s="24">
        <v>10</v>
      </c>
      <c r="AO35" s="24">
        <v>52</v>
      </c>
      <c r="AP35" s="24">
        <v>100</v>
      </c>
      <c r="AQ35" s="24">
        <v>139</v>
      </c>
      <c r="AR35" s="24">
        <v>918</v>
      </c>
      <c r="AS35" s="24">
        <v>2043</v>
      </c>
      <c r="AT35" s="24">
        <v>2566</v>
      </c>
      <c r="AU35" s="24">
        <v>7242</v>
      </c>
      <c r="AV35" s="24">
        <v>7516</v>
      </c>
      <c r="AW35" s="24">
        <v>2803</v>
      </c>
      <c r="AX35" s="24">
        <v>4054</v>
      </c>
      <c r="AY35" s="24">
        <v>416</v>
      </c>
      <c r="AZ35" s="24"/>
    </row>
    <row r="36" spans="1:53" x14ac:dyDescent="0.35">
      <c r="A36" s="18">
        <v>1936</v>
      </c>
      <c r="B36" s="19">
        <v>24169</v>
      </c>
      <c r="C36" s="19">
        <v>4</v>
      </c>
      <c r="D36" s="19">
        <v>105</v>
      </c>
      <c r="E36" s="19">
        <v>2400</v>
      </c>
      <c r="F36" s="19">
        <v>339</v>
      </c>
      <c r="G36" s="19">
        <v>160</v>
      </c>
      <c r="H36" s="19">
        <v>5375</v>
      </c>
      <c r="I36" s="19">
        <v>15786</v>
      </c>
      <c r="J36" s="19">
        <v>476</v>
      </c>
      <c r="K36" s="19">
        <v>24645</v>
      </c>
      <c r="L36" s="26">
        <v>9728</v>
      </c>
      <c r="M36" s="26">
        <v>3</v>
      </c>
      <c r="N36" s="26">
        <v>105</v>
      </c>
      <c r="O36" s="26">
        <v>12</v>
      </c>
      <c r="P36" s="26">
        <v>39</v>
      </c>
      <c r="Q36" s="26">
        <v>1150</v>
      </c>
      <c r="R36" s="26">
        <v>8419</v>
      </c>
      <c r="S36" s="4"/>
      <c r="T36" s="4"/>
      <c r="V36" s="2">
        <v>1974</v>
      </c>
      <c r="W36" s="24">
        <f t="shared" si="2"/>
        <v>33451</v>
      </c>
      <c r="X36" s="24"/>
      <c r="Y36" s="24">
        <v>8</v>
      </c>
      <c r="Z36" s="24">
        <f t="shared" si="0"/>
        <v>3460</v>
      </c>
      <c r="AA36" s="24"/>
      <c r="AB36" s="24">
        <v>25</v>
      </c>
      <c r="AC36" s="24">
        <v>698</v>
      </c>
      <c r="AD36" s="24">
        <v>2242</v>
      </c>
      <c r="AE36" s="24">
        <v>495</v>
      </c>
      <c r="AF36" s="24"/>
      <c r="AG36" s="24"/>
      <c r="AH36" s="24"/>
      <c r="AI36" s="24"/>
      <c r="AJ36" s="24"/>
      <c r="AK36" s="24"/>
      <c r="AL36" s="24"/>
      <c r="AM36" s="24">
        <f t="shared" si="1"/>
        <v>29520</v>
      </c>
      <c r="AN36" s="24">
        <v>9</v>
      </c>
      <c r="AO36" s="24">
        <v>49</v>
      </c>
      <c r="AP36" s="24">
        <v>102</v>
      </c>
      <c r="AQ36" s="24">
        <v>918</v>
      </c>
      <c r="AR36" s="24">
        <v>2341</v>
      </c>
      <c r="AS36" s="24">
        <v>2922</v>
      </c>
      <c r="AT36" s="24">
        <v>7318</v>
      </c>
      <c r="AU36" s="24">
        <v>7859</v>
      </c>
      <c r="AV36" s="24">
        <v>2010</v>
      </c>
      <c r="AW36" s="24">
        <v>1092</v>
      </c>
      <c r="AX36" s="24">
        <v>4900</v>
      </c>
      <c r="AY36" s="24">
        <v>463</v>
      </c>
      <c r="AZ36" s="24"/>
    </row>
    <row r="37" spans="1:53" x14ac:dyDescent="0.35">
      <c r="A37" s="18">
        <v>1937</v>
      </c>
      <c r="B37" s="19">
        <v>28787</v>
      </c>
      <c r="C37" s="19">
        <v>4</v>
      </c>
      <c r="D37" s="19">
        <v>146</v>
      </c>
      <c r="E37" s="19">
        <v>2803</v>
      </c>
      <c r="F37" s="19">
        <v>397</v>
      </c>
      <c r="G37" s="19">
        <v>198</v>
      </c>
      <c r="H37" s="19">
        <v>6189</v>
      </c>
      <c r="I37" s="19">
        <v>19050</v>
      </c>
      <c r="J37" s="19">
        <v>847</v>
      </c>
      <c r="K37" s="19">
        <v>29634</v>
      </c>
      <c r="L37" s="26">
        <v>11687</v>
      </c>
      <c r="M37" s="26">
        <v>4</v>
      </c>
      <c r="N37" s="26">
        <v>134</v>
      </c>
      <c r="O37" s="26">
        <v>19</v>
      </c>
      <c r="P37" s="26">
        <v>59</v>
      </c>
      <c r="Q37" s="26">
        <v>1589</v>
      </c>
      <c r="R37" s="26">
        <v>9882</v>
      </c>
      <c r="S37" s="4"/>
      <c r="T37" s="4"/>
      <c r="V37" s="2">
        <v>1975</v>
      </c>
      <c r="W37" s="24">
        <f t="shared" si="2"/>
        <v>33761</v>
      </c>
      <c r="X37" s="24"/>
      <c r="Y37" s="24">
        <v>9</v>
      </c>
      <c r="Z37" s="24">
        <f t="shared" si="0"/>
        <v>3614</v>
      </c>
      <c r="AA37" s="24"/>
      <c r="AB37" s="24">
        <v>27</v>
      </c>
      <c r="AC37" s="24">
        <v>686</v>
      </c>
      <c r="AD37" s="24">
        <v>2347</v>
      </c>
      <c r="AE37" s="24">
        <v>554</v>
      </c>
      <c r="AF37" s="24"/>
      <c r="AG37" s="24"/>
      <c r="AH37" s="24"/>
      <c r="AI37" s="24"/>
      <c r="AJ37" s="24"/>
      <c r="AK37" s="24"/>
      <c r="AL37" s="24"/>
      <c r="AM37" s="24">
        <f t="shared" si="1"/>
        <v>29583</v>
      </c>
      <c r="AN37" s="24">
        <v>8</v>
      </c>
      <c r="AO37" s="24">
        <v>55</v>
      </c>
      <c r="AP37" s="24">
        <v>115</v>
      </c>
      <c r="AQ37" s="24">
        <v>205</v>
      </c>
      <c r="AR37" s="24">
        <v>1172</v>
      </c>
      <c r="AS37" s="24">
        <v>2304</v>
      </c>
      <c r="AT37" s="24">
        <v>2892</v>
      </c>
      <c r="AU37" s="24">
        <v>7347</v>
      </c>
      <c r="AV37" s="24">
        <v>7502</v>
      </c>
      <c r="AW37" s="24">
        <v>1957</v>
      </c>
      <c r="AX37" s="24">
        <v>6026</v>
      </c>
      <c r="AY37" s="24">
        <v>555</v>
      </c>
      <c r="AZ37" s="24"/>
    </row>
    <row r="38" spans="1:53" x14ac:dyDescent="0.35">
      <c r="A38" s="18">
        <v>1938</v>
      </c>
      <c r="B38" s="19">
        <v>33520</v>
      </c>
      <c r="C38" s="19">
        <v>6</v>
      </c>
      <c r="D38" s="19">
        <v>160</v>
      </c>
      <c r="E38" s="19">
        <v>3347</v>
      </c>
      <c r="F38" s="19">
        <v>520</v>
      </c>
      <c r="G38" s="19">
        <v>202</v>
      </c>
      <c r="H38" s="19">
        <v>7581</v>
      </c>
      <c r="I38" s="19">
        <v>21704</v>
      </c>
      <c r="J38" s="19">
        <v>929</v>
      </c>
      <c r="K38" s="19">
        <v>34449</v>
      </c>
      <c r="L38" s="26">
        <v>13860</v>
      </c>
      <c r="M38" s="26">
        <v>5</v>
      </c>
      <c r="N38" s="26">
        <v>176</v>
      </c>
      <c r="O38" s="26">
        <v>42</v>
      </c>
      <c r="P38" s="26">
        <v>63</v>
      </c>
      <c r="Q38" s="26">
        <v>2197</v>
      </c>
      <c r="R38" s="26">
        <v>11377</v>
      </c>
      <c r="S38" s="4"/>
      <c r="T38" s="4"/>
      <c r="V38" s="2">
        <v>1976</v>
      </c>
      <c r="W38" s="24">
        <v>33481</v>
      </c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  <c r="AN38" s="24"/>
      <c r="AO38" s="24"/>
      <c r="AP38" s="24"/>
      <c r="AQ38" s="24"/>
      <c r="AR38" s="24"/>
      <c r="AS38" s="24"/>
      <c r="AT38" s="24"/>
      <c r="AU38" s="24"/>
      <c r="AV38" s="24"/>
      <c r="AW38" s="24"/>
      <c r="AX38" s="24"/>
      <c r="AY38" s="24"/>
      <c r="AZ38" s="24"/>
    </row>
    <row r="39" spans="1:53" x14ac:dyDescent="0.35">
      <c r="A39" s="18">
        <v>1939</v>
      </c>
      <c r="B39" s="23">
        <f>42261-1585</f>
        <v>40676</v>
      </c>
      <c r="C39" s="23"/>
      <c r="D39" s="23"/>
      <c r="E39" s="19">
        <v>4040</v>
      </c>
      <c r="F39" s="23"/>
      <c r="G39" s="19">
        <v>215</v>
      </c>
      <c r="H39" s="19">
        <v>11602</v>
      </c>
      <c r="I39" s="19">
        <v>24627</v>
      </c>
      <c r="J39" s="23"/>
      <c r="K39" s="23"/>
      <c r="L39" s="26">
        <v>17845</v>
      </c>
      <c r="M39" s="26">
        <v>4</v>
      </c>
      <c r="N39" s="26">
        <v>268</v>
      </c>
      <c r="O39" s="26">
        <v>50</v>
      </c>
      <c r="P39" s="26">
        <v>77</v>
      </c>
      <c r="Q39" s="26">
        <v>3403</v>
      </c>
      <c r="R39" s="26">
        <v>14043</v>
      </c>
      <c r="S39" s="4"/>
      <c r="T39" s="4"/>
      <c r="V39" s="2">
        <v>1977</v>
      </c>
      <c r="W39" s="24">
        <v>33211</v>
      </c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  <c r="AM39" s="24"/>
      <c r="AN39" s="24"/>
      <c r="AO39" s="24"/>
      <c r="AP39" s="24"/>
      <c r="AQ39" s="24"/>
      <c r="AR39" s="24"/>
      <c r="AS39" s="24"/>
      <c r="AT39" s="24"/>
      <c r="AU39" s="24"/>
      <c r="AV39" s="24"/>
      <c r="AW39" s="24"/>
      <c r="AX39" s="24"/>
      <c r="AY39" s="24"/>
      <c r="AZ39" s="24"/>
    </row>
    <row r="40" spans="1:53" x14ac:dyDescent="0.35">
      <c r="A40" s="18">
        <v>1940</v>
      </c>
      <c r="B40" s="23">
        <v>50928</v>
      </c>
      <c r="C40" s="23"/>
      <c r="D40" s="23"/>
      <c r="E40" s="19">
        <v>4772</v>
      </c>
      <c r="F40" s="23"/>
      <c r="G40" s="19">
        <v>227</v>
      </c>
      <c r="H40" s="19">
        <v>15863</v>
      </c>
      <c r="I40" s="19">
        <v>29860</v>
      </c>
      <c r="J40" s="23"/>
      <c r="K40" s="23"/>
      <c r="L40" s="26">
        <v>25009</v>
      </c>
      <c r="M40" s="26">
        <v>4</v>
      </c>
      <c r="N40" s="26">
        <v>408</v>
      </c>
      <c r="O40" s="26">
        <v>80</v>
      </c>
      <c r="P40" s="26">
        <v>79</v>
      </c>
      <c r="Q40" s="26">
        <v>5966</v>
      </c>
      <c r="R40" s="26">
        <v>18472</v>
      </c>
      <c r="S40" s="4"/>
      <c r="T40" s="4"/>
      <c r="V40" s="2">
        <v>1978</v>
      </c>
      <c r="W40" s="24">
        <f>SUM(X40:Z40,AM40,AY40)</f>
        <v>33685</v>
      </c>
      <c r="X40" s="24"/>
      <c r="Y40" s="24">
        <v>12</v>
      </c>
      <c r="Z40" s="24">
        <f t="shared" si="0"/>
        <v>4365</v>
      </c>
      <c r="AA40" s="24"/>
      <c r="AB40" s="24">
        <v>27</v>
      </c>
      <c r="AC40" s="24">
        <v>681</v>
      </c>
      <c r="AD40" s="24">
        <v>2760</v>
      </c>
      <c r="AE40" s="24">
        <v>897</v>
      </c>
      <c r="AF40" s="24"/>
      <c r="AG40" s="24"/>
      <c r="AH40" s="24"/>
      <c r="AI40" s="24"/>
      <c r="AJ40" s="24"/>
      <c r="AK40" s="24"/>
      <c r="AL40" s="24"/>
      <c r="AM40" s="24">
        <f t="shared" si="1"/>
        <v>28488</v>
      </c>
      <c r="AN40" s="24">
        <v>1687</v>
      </c>
      <c r="AO40" s="24"/>
      <c r="AP40" s="24"/>
      <c r="AQ40" s="24"/>
      <c r="AR40" s="24"/>
      <c r="AS40" s="24">
        <v>1923</v>
      </c>
      <c r="AT40" s="24">
        <v>2533</v>
      </c>
      <c r="AU40" s="24">
        <v>7387</v>
      </c>
      <c r="AV40" s="24">
        <v>7664</v>
      </c>
      <c r="AW40" s="24">
        <v>7294</v>
      </c>
      <c r="AX40" s="24"/>
      <c r="AY40" s="24">
        <v>820</v>
      </c>
      <c r="AZ40" s="24"/>
    </row>
    <row r="41" spans="1:53" x14ac:dyDescent="0.35">
      <c r="A41" s="18">
        <v>1941</v>
      </c>
      <c r="B41" s="23">
        <v>54148</v>
      </c>
      <c r="C41" s="23"/>
      <c r="D41" s="23"/>
      <c r="E41" s="19">
        <v>4827</v>
      </c>
      <c r="F41" s="23"/>
      <c r="G41" s="19">
        <v>259</v>
      </c>
      <c r="H41" s="19">
        <v>18057</v>
      </c>
      <c r="I41" s="19">
        <v>30798</v>
      </c>
      <c r="J41" s="23"/>
      <c r="K41" s="23"/>
      <c r="L41" s="26">
        <v>30211</v>
      </c>
      <c r="M41" s="26">
        <v>3</v>
      </c>
      <c r="N41" s="26">
        <v>476</v>
      </c>
      <c r="O41" s="26">
        <v>93</v>
      </c>
      <c r="P41" s="26">
        <v>91</v>
      </c>
      <c r="Q41" s="26">
        <v>7503</v>
      </c>
      <c r="R41" s="26">
        <v>22045</v>
      </c>
      <c r="S41" s="4"/>
      <c r="T41" s="4"/>
      <c r="V41" s="2">
        <v>1979</v>
      </c>
      <c r="W41" s="24">
        <f t="shared" ref="W41:W68" si="3">SUM(X41:Z41,AM41,AY41)</f>
        <v>33492</v>
      </c>
      <c r="X41" s="24"/>
      <c r="Y41" s="24">
        <v>11</v>
      </c>
      <c r="Z41" s="24">
        <f t="shared" si="0"/>
        <v>5032</v>
      </c>
      <c r="AA41" s="24"/>
      <c r="AB41" s="24">
        <v>28</v>
      </c>
      <c r="AC41" s="24">
        <v>694</v>
      </c>
      <c r="AD41" s="24">
        <v>3413</v>
      </c>
      <c r="AE41" s="24">
        <v>897</v>
      </c>
      <c r="AF41" s="24"/>
      <c r="AG41" s="24"/>
      <c r="AH41" s="24"/>
      <c r="AI41" s="24"/>
      <c r="AJ41" s="24"/>
      <c r="AK41" s="24"/>
      <c r="AL41" s="24"/>
      <c r="AM41" s="24">
        <f t="shared" si="1"/>
        <v>27600</v>
      </c>
      <c r="AN41" s="24">
        <v>1641</v>
      </c>
      <c r="AO41" s="24"/>
      <c r="AP41" s="24"/>
      <c r="AQ41" s="24"/>
      <c r="AR41" s="24"/>
      <c r="AS41" s="24">
        <v>1705</v>
      </c>
      <c r="AT41" s="24">
        <v>2503</v>
      </c>
      <c r="AU41" s="24">
        <v>7452</v>
      </c>
      <c r="AV41" s="24">
        <v>7587</v>
      </c>
      <c r="AW41" s="24">
        <v>6712</v>
      </c>
      <c r="AX41" s="24"/>
      <c r="AY41" s="24">
        <v>849</v>
      </c>
      <c r="AZ41" s="24">
        <v>6692</v>
      </c>
    </row>
    <row r="42" spans="1:53" x14ac:dyDescent="0.35">
      <c r="A42" s="18">
        <v>1942</v>
      </c>
      <c r="B42" s="23">
        <v>60973</v>
      </c>
      <c r="C42" s="23"/>
      <c r="D42" s="23"/>
      <c r="E42" s="19">
        <v>5522</v>
      </c>
      <c r="F42" s="23"/>
      <c r="G42" s="19">
        <v>263</v>
      </c>
      <c r="H42" s="19">
        <v>20722</v>
      </c>
      <c r="I42" s="19">
        <v>34238</v>
      </c>
      <c r="J42" s="23"/>
      <c r="K42" s="23"/>
      <c r="L42" s="27">
        <v>29792</v>
      </c>
      <c r="M42" s="28">
        <v>3</v>
      </c>
      <c r="N42" s="27">
        <v>570</v>
      </c>
      <c r="O42" s="28"/>
      <c r="P42" s="28"/>
      <c r="Q42" s="27">
        <v>29219</v>
      </c>
      <c r="R42" s="28"/>
      <c r="S42" s="4"/>
      <c r="T42" s="4"/>
      <c r="V42" s="2">
        <v>1980</v>
      </c>
      <c r="W42" s="24">
        <f t="shared" si="3"/>
        <v>33477</v>
      </c>
      <c r="X42" s="24"/>
      <c r="Y42" s="24">
        <v>31</v>
      </c>
      <c r="Z42" s="24">
        <f t="shared" si="0"/>
        <v>5264</v>
      </c>
      <c r="AA42" s="24"/>
      <c r="AB42" s="24">
        <v>24</v>
      </c>
      <c r="AC42" s="24">
        <v>703</v>
      </c>
      <c r="AD42" s="24">
        <v>3507</v>
      </c>
      <c r="AE42" s="24">
        <v>1030</v>
      </c>
      <c r="AF42" s="24"/>
      <c r="AG42" s="24"/>
      <c r="AH42" s="24"/>
      <c r="AI42" s="24"/>
      <c r="AJ42" s="24"/>
      <c r="AK42" s="24"/>
      <c r="AL42" s="24"/>
      <c r="AM42" s="24">
        <f t="shared" si="1"/>
        <v>27317</v>
      </c>
      <c r="AN42" s="24">
        <v>1587</v>
      </c>
      <c r="AO42" s="24"/>
      <c r="AP42" s="24"/>
      <c r="AQ42" s="24"/>
      <c r="AR42" s="24"/>
      <c r="AS42" s="24">
        <v>1707</v>
      </c>
      <c r="AT42" s="24">
        <v>2327</v>
      </c>
      <c r="AU42" s="24">
        <v>7323</v>
      </c>
      <c r="AV42" s="24">
        <v>8893</v>
      </c>
      <c r="AW42" s="24">
        <v>5480</v>
      </c>
      <c r="AX42" s="24"/>
      <c r="AY42" s="24">
        <v>865</v>
      </c>
      <c r="AZ42" s="24">
        <v>6694</v>
      </c>
    </row>
    <row r="43" spans="1:53" x14ac:dyDescent="0.35">
      <c r="A43" s="18">
        <v>1943</v>
      </c>
      <c r="B43" s="23">
        <v>66546</v>
      </c>
      <c r="C43" s="23"/>
      <c r="D43" s="23"/>
      <c r="E43" s="19">
        <v>5947</v>
      </c>
      <c r="F43" s="23"/>
      <c r="G43" s="19">
        <v>280</v>
      </c>
      <c r="H43" s="19">
        <v>23091</v>
      </c>
      <c r="I43" s="19">
        <v>36995</v>
      </c>
      <c r="J43" s="23"/>
      <c r="K43" s="23"/>
      <c r="L43" s="27">
        <v>34866</v>
      </c>
      <c r="M43" s="28">
        <v>7</v>
      </c>
      <c r="N43" s="27">
        <v>700</v>
      </c>
      <c r="O43" s="28"/>
      <c r="P43" s="28"/>
      <c r="Q43" s="27">
        <v>34159</v>
      </c>
      <c r="R43" s="28"/>
      <c r="S43" s="4"/>
      <c r="T43" s="4"/>
      <c r="V43" s="2">
        <v>1981</v>
      </c>
      <c r="W43" s="24">
        <f t="shared" si="3"/>
        <v>34526</v>
      </c>
      <c r="X43" s="24">
        <v>1</v>
      </c>
      <c r="Y43" s="24">
        <v>29</v>
      </c>
      <c r="Z43" s="24">
        <f t="shared" si="0"/>
        <v>5519</v>
      </c>
      <c r="AA43" s="24"/>
      <c r="AB43" s="24">
        <v>10</v>
      </c>
      <c r="AC43" s="24">
        <v>14</v>
      </c>
      <c r="AD43" s="24">
        <v>193</v>
      </c>
      <c r="AE43" s="24">
        <v>513</v>
      </c>
      <c r="AF43" s="24">
        <v>2752</v>
      </c>
      <c r="AG43" s="24">
        <v>811</v>
      </c>
      <c r="AH43" s="24">
        <v>658</v>
      </c>
      <c r="AI43" s="24">
        <v>568</v>
      </c>
      <c r="AJ43" s="24"/>
      <c r="AK43" s="24"/>
      <c r="AL43" s="24"/>
      <c r="AM43" s="24">
        <f t="shared" si="1"/>
        <v>27066</v>
      </c>
      <c r="AN43" s="24">
        <v>9</v>
      </c>
      <c r="AO43" s="24">
        <v>40</v>
      </c>
      <c r="AP43" s="24">
        <v>112</v>
      </c>
      <c r="AQ43" s="24">
        <v>168</v>
      </c>
      <c r="AR43" s="24">
        <v>1044</v>
      </c>
      <c r="AS43" s="24">
        <v>1674</v>
      </c>
      <c r="AT43" s="24">
        <v>2291</v>
      </c>
      <c r="AU43" s="24">
        <v>7421</v>
      </c>
      <c r="AV43" s="24">
        <v>8733</v>
      </c>
      <c r="AW43" s="24">
        <v>5574</v>
      </c>
      <c r="AX43" s="24"/>
      <c r="AY43" s="24">
        <v>1911</v>
      </c>
      <c r="AZ43" s="24">
        <v>6556</v>
      </c>
    </row>
    <row r="44" spans="1:53" x14ac:dyDescent="0.35">
      <c r="A44" s="29">
        <v>1944</v>
      </c>
      <c r="B44" s="25">
        <v>94224</v>
      </c>
      <c r="C44" s="25"/>
      <c r="D44" s="25"/>
      <c r="E44" s="24">
        <v>10025</v>
      </c>
      <c r="F44" s="25"/>
      <c r="G44" s="24">
        <v>328</v>
      </c>
      <c r="H44" s="24">
        <v>29326</v>
      </c>
      <c r="I44" s="24">
        <v>54232</v>
      </c>
      <c r="J44" s="25"/>
      <c r="K44" s="25"/>
      <c r="L44" s="27">
        <v>75081</v>
      </c>
      <c r="M44" s="27">
        <v>6</v>
      </c>
      <c r="N44" s="27">
        <v>2441</v>
      </c>
      <c r="O44" s="27">
        <v>149</v>
      </c>
      <c r="P44" s="28"/>
      <c r="Q44" s="27">
        <v>17407</v>
      </c>
      <c r="R44" s="27">
        <v>55078</v>
      </c>
      <c r="S44" s="4"/>
      <c r="T44" s="4"/>
      <c r="V44" s="2">
        <v>1982</v>
      </c>
      <c r="W44" s="24">
        <f t="shared" si="3"/>
        <v>34379</v>
      </c>
      <c r="X44" s="24">
        <v>1</v>
      </c>
      <c r="Y44" s="24">
        <v>28</v>
      </c>
      <c r="Z44" s="24">
        <f t="shared" si="0"/>
        <v>6223</v>
      </c>
      <c r="AA44" s="24"/>
      <c r="AB44" s="24">
        <v>8</v>
      </c>
      <c r="AC44" s="24">
        <v>16</v>
      </c>
      <c r="AD44" s="24">
        <v>190</v>
      </c>
      <c r="AE44" s="24">
        <v>503</v>
      </c>
      <c r="AF44" s="24">
        <v>2746</v>
      </c>
      <c r="AG44" s="24">
        <v>833</v>
      </c>
      <c r="AH44" s="24">
        <v>853</v>
      </c>
      <c r="AI44" s="24">
        <v>1054</v>
      </c>
      <c r="AJ44" s="24"/>
      <c r="AK44" s="24">
        <v>9</v>
      </c>
      <c r="AL44" s="24">
        <v>11</v>
      </c>
      <c r="AM44" s="24">
        <f t="shared" si="1"/>
        <v>26211</v>
      </c>
      <c r="AN44" s="24">
        <v>9</v>
      </c>
      <c r="AO44" s="24">
        <v>38</v>
      </c>
      <c r="AP44" s="24">
        <v>104</v>
      </c>
      <c r="AQ44" s="24">
        <v>153</v>
      </c>
      <c r="AR44" s="24">
        <v>981</v>
      </c>
      <c r="AS44" s="24">
        <v>1647</v>
      </c>
      <c r="AT44" s="24">
        <v>2187</v>
      </c>
      <c r="AU44" s="24">
        <v>7245</v>
      </c>
      <c r="AV44" s="24">
        <v>8453</v>
      </c>
      <c r="AW44" s="24">
        <v>5394</v>
      </c>
      <c r="AX44" s="24"/>
      <c r="AY44" s="24">
        <v>1916</v>
      </c>
      <c r="AZ44" s="24">
        <v>6007</v>
      </c>
    </row>
    <row r="45" spans="1:53" x14ac:dyDescent="0.25">
      <c r="A45" s="16">
        <v>1945</v>
      </c>
      <c r="B45" s="30">
        <v>109527</v>
      </c>
      <c r="C45" s="16"/>
      <c r="D45" s="16"/>
      <c r="E45" s="16"/>
      <c r="F45" s="16"/>
      <c r="G45" s="16"/>
      <c r="H45" s="16"/>
      <c r="I45" s="16"/>
      <c r="J45" s="31"/>
      <c r="K45" s="31"/>
      <c r="L45" s="32"/>
      <c r="M45" s="16"/>
      <c r="N45" s="16"/>
      <c r="O45" s="16"/>
      <c r="P45" s="16"/>
      <c r="Q45" s="16"/>
      <c r="R45" s="16"/>
      <c r="S45" s="16"/>
      <c r="T45" s="16"/>
      <c r="V45" s="2">
        <v>1983</v>
      </c>
      <c r="W45" s="24">
        <f t="shared" si="3"/>
        <v>33586</v>
      </c>
      <c r="X45" s="24">
        <v>1</v>
      </c>
      <c r="Y45" s="24">
        <v>29</v>
      </c>
      <c r="Z45" s="24">
        <f t="shared" si="0"/>
        <v>6481</v>
      </c>
      <c r="AA45" s="24"/>
      <c r="AB45" s="24">
        <v>10</v>
      </c>
      <c r="AC45" s="24">
        <v>12</v>
      </c>
      <c r="AD45" s="24">
        <v>185</v>
      </c>
      <c r="AE45" s="24">
        <v>507</v>
      </c>
      <c r="AF45" s="24">
        <v>2735</v>
      </c>
      <c r="AG45" s="24">
        <v>859</v>
      </c>
      <c r="AH45" s="24">
        <v>908</v>
      </c>
      <c r="AI45" s="24">
        <v>1245</v>
      </c>
      <c r="AJ45" s="24"/>
      <c r="AK45" s="24">
        <v>10</v>
      </c>
      <c r="AL45" s="24">
        <v>10</v>
      </c>
      <c r="AM45" s="24">
        <f t="shared" si="1"/>
        <v>25302</v>
      </c>
      <c r="AN45" s="24">
        <v>6</v>
      </c>
      <c r="AO45" s="24">
        <v>31</v>
      </c>
      <c r="AP45" s="24">
        <v>90</v>
      </c>
      <c r="AQ45" s="24">
        <v>164</v>
      </c>
      <c r="AR45" s="24">
        <v>1185</v>
      </c>
      <c r="AS45" s="24">
        <v>1662</v>
      </c>
      <c r="AT45" s="24">
        <v>2202</v>
      </c>
      <c r="AU45" s="24">
        <v>7338</v>
      </c>
      <c r="AV45" s="24">
        <v>8053</v>
      </c>
      <c r="AW45" s="24">
        <v>4571</v>
      </c>
      <c r="AX45" s="24"/>
      <c r="AY45" s="24">
        <v>1773</v>
      </c>
      <c r="AZ45" s="24">
        <v>6052</v>
      </c>
      <c r="BA45" s="33"/>
    </row>
    <row r="46" spans="1:53" x14ac:dyDescent="0.25">
      <c r="B46" s="3"/>
      <c r="C46" s="3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2">
        <v>1984</v>
      </c>
      <c r="W46" s="24">
        <f t="shared" si="3"/>
        <v>33151</v>
      </c>
      <c r="X46" s="24">
        <v>1</v>
      </c>
      <c r="Y46" s="24">
        <v>29</v>
      </c>
      <c r="Z46" s="24">
        <f t="shared" si="0"/>
        <v>6450</v>
      </c>
      <c r="AA46" s="24"/>
      <c r="AB46" s="24">
        <v>8</v>
      </c>
      <c r="AC46" s="24">
        <v>15</v>
      </c>
      <c r="AD46" s="24">
        <v>188</v>
      </c>
      <c r="AE46" s="24">
        <v>504</v>
      </c>
      <c r="AF46" s="24">
        <v>2660</v>
      </c>
      <c r="AG46" s="24">
        <v>839</v>
      </c>
      <c r="AH46" s="24">
        <v>965</v>
      </c>
      <c r="AI46" s="24">
        <v>1251</v>
      </c>
      <c r="AJ46" s="24"/>
      <c r="AK46" s="24">
        <v>9</v>
      </c>
      <c r="AL46" s="24">
        <v>11</v>
      </c>
      <c r="AM46" s="24">
        <f t="shared" si="1"/>
        <v>25039</v>
      </c>
      <c r="AN46" s="24">
        <v>4</v>
      </c>
      <c r="AO46" s="24">
        <v>25</v>
      </c>
      <c r="AP46" s="24">
        <v>72</v>
      </c>
      <c r="AQ46" s="24">
        <v>147</v>
      </c>
      <c r="AR46" s="24">
        <v>1175</v>
      </c>
      <c r="AS46" s="24">
        <v>1611</v>
      </c>
      <c r="AT46" s="24">
        <v>2483</v>
      </c>
      <c r="AU46" s="24">
        <v>7097</v>
      </c>
      <c r="AV46" s="24">
        <v>8111</v>
      </c>
      <c r="AW46" s="24">
        <v>4314</v>
      </c>
      <c r="AX46" s="24"/>
      <c r="AY46" s="24">
        <v>1632</v>
      </c>
      <c r="AZ46" s="24">
        <v>5771</v>
      </c>
    </row>
    <row r="47" spans="1:53" x14ac:dyDescent="0.25">
      <c r="B47" s="34"/>
      <c r="C47" s="35"/>
      <c r="D47" s="3"/>
      <c r="E47" s="3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V47" s="2">
        <v>1985</v>
      </c>
      <c r="W47" s="24">
        <f t="shared" si="3"/>
        <v>33063</v>
      </c>
      <c r="X47" s="24">
        <v>1</v>
      </c>
      <c r="Y47" s="24">
        <v>32</v>
      </c>
      <c r="Z47" s="24">
        <f t="shared" si="0"/>
        <v>6536</v>
      </c>
      <c r="AA47" s="24"/>
      <c r="AB47" s="24">
        <v>11</v>
      </c>
      <c r="AC47" s="24">
        <v>13</v>
      </c>
      <c r="AD47" s="24">
        <v>188</v>
      </c>
      <c r="AE47" s="24">
        <v>500</v>
      </c>
      <c r="AF47" s="24">
        <v>2614</v>
      </c>
      <c r="AG47" s="24">
        <v>825</v>
      </c>
      <c r="AH47" s="24">
        <v>1029</v>
      </c>
      <c r="AI47" s="24">
        <v>1335</v>
      </c>
      <c r="AJ47" s="24"/>
      <c r="AK47" s="24">
        <v>10</v>
      </c>
      <c r="AL47" s="24">
        <v>11</v>
      </c>
      <c r="AM47" s="24">
        <f t="shared" si="1"/>
        <v>24832</v>
      </c>
      <c r="AN47" s="24">
        <v>3</v>
      </c>
      <c r="AO47" s="24">
        <v>16</v>
      </c>
      <c r="AP47" s="24">
        <v>54</v>
      </c>
      <c r="AQ47" s="24">
        <v>149</v>
      </c>
      <c r="AR47" s="24">
        <v>1112</v>
      </c>
      <c r="AS47" s="24">
        <v>1725</v>
      </c>
      <c r="AT47" s="24">
        <v>2458</v>
      </c>
      <c r="AU47" s="24">
        <v>7137</v>
      </c>
      <c r="AV47" s="24">
        <v>8034</v>
      </c>
      <c r="AW47" s="24">
        <v>4144</v>
      </c>
      <c r="AX47" s="24"/>
      <c r="AY47" s="24">
        <v>1662</v>
      </c>
      <c r="AZ47" s="24">
        <v>5405</v>
      </c>
    </row>
    <row r="48" spans="1:53" ht="14.25" customHeight="1" x14ac:dyDescent="0.25">
      <c r="V48" s="2">
        <v>1986</v>
      </c>
      <c r="W48" s="24">
        <f t="shared" si="3"/>
        <v>32922</v>
      </c>
      <c r="X48" s="24">
        <v>1</v>
      </c>
      <c r="Y48" s="24">
        <v>31</v>
      </c>
      <c r="Z48" s="24">
        <f t="shared" si="0"/>
        <v>6625</v>
      </c>
      <c r="AA48" s="24"/>
      <c r="AB48" s="24">
        <v>11</v>
      </c>
      <c r="AC48" s="24">
        <v>13</v>
      </c>
      <c r="AD48" s="24">
        <v>188</v>
      </c>
      <c r="AE48" s="24">
        <v>502</v>
      </c>
      <c r="AF48" s="24">
        <v>2575</v>
      </c>
      <c r="AG48" s="24">
        <v>844</v>
      </c>
      <c r="AH48" s="24">
        <v>1169</v>
      </c>
      <c r="AI48" s="24">
        <v>1302</v>
      </c>
      <c r="AJ48" s="24"/>
      <c r="AK48" s="24">
        <v>10</v>
      </c>
      <c r="AL48" s="24">
        <v>11</v>
      </c>
      <c r="AM48" s="24">
        <f t="shared" si="1"/>
        <v>24574</v>
      </c>
      <c r="AN48" s="24"/>
      <c r="AO48" s="24">
        <v>10</v>
      </c>
      <c r="AP48" s="24">
        <v>39</v>
      </c>
      <c r="AQ48" s="24">
        <v>144</v>
      </c>
      <c r="AR48" s="24">
        <v>1074</v>
      </c>
      <c r="AS48" s="24">
        <v>1765</v>
      </c>
      <c r="AT48" s="24">
        <v>2413</v>
      </c>
      <c r="AU48" s="24">
        <v>7167</v>
      </c>
      <c r="AV48" s="24">
        <v>7900</v>
      </c>
      <c r="AW48" s="24">
        <v>4062</v>
      </c>
      <c r="AX48" s="24"/>
      <c r="AY48" s="24">
        <v>1691</v>
      </c>
      <c r="AZ48" s="24">
        <v>4433</v>
      </c>
    </row>
    <row r="49" spans="22:52" ht="13.5" customHeight="1" x14ac:dyDescent="0.25">
      <c r="V49" s="2">
        <v>1987</v>
      </c>
      <c r="W49" s="24">
        <f t="shared" si="3"/>
        <v>32719</v>
      </c>
      <c r="X49" s="24">
        <v>1</v>
      </c>
      <c r="Y49" s="24">
        <v>31</v>
      </c>
      <c r="Z49" s="24">
        <f t="shared" si="0"/>
        <v>6567</v>
      </c>
      <c r="AA49" s="24"/>
      <c r="AB49" s="24">
        <v>12</v>
      </c>
      <c r="AC49" s="24">
        <v>12</v>
      </c>
      <c r="AD49" s="24">
        <v>190</v>
      </c>
      <c r="AE49" s="24">
        <v>495</v>
      </c>
      <c r="AF49" s="24">
        <v>2534</v>
      </c>
      <c r="AG49" s="24">
        <v>875</v>
      </c>
      <c r="AH49" s="24">
        <v>1216</v>
      </c>
      <c r="AI49" s="24">
        <v>1211</v>
      </c>
      <c r="AJ49" s="24"/>
      <c r="AK49" s="24">
        <v>10</v>
      </c>
      <c r="AL49" s="24">
        <v>12</v>
      </c>
      <c r="AM49" s="24">
        <f t="shared" si="1"/>
        <v>24462</v>
      </c>
      <c r="AN49" s="24"/>
      <c r="AO49" s="24">
        <v>4</v>
      </c>
      <c r="AP49" s="24">
        <v>22</v>
      </c>
      <c r="AQ49" s="24">
        <v>155</v>
      </c>
      <c r="AR49" s="24">
        <v>1078</v>
      </c>
      <c r="AS49" s="24">
        <v>1783</v>
      </c>
      <c r="AT49" s="24">
        <v>2396</v>
      </c>
      <c r="AU49" s="24">
        <v>7224</v>
      </c>
      <c r="AV49" s="24">
        <v>8811</v>
      </c>
      <c r="AW49" s="24">
        <v>2989</v>
      </c>
      <c r="AX49" s="24"/>
      <c r="AY49" s="24">
        <v>1658</v>
      </c>
      <c r="AZ49" s="24">
        <v>4707</v>
      </c>
    </row>
    <row r="50" spans="22:52" ht="12.75" customHeight="1" x14ac:dyDescent="0.25">
      <c r="V50" s="2">
        <v>1988</v>
      </c>
      <c r="W50" s="24">
        <f t="shared" si="3"/>
        <v>35835</v>
      </c>
      <c r="X50" s="24">
        <v>1</v>
      </c>
      <c r="Y50" s="24">
        <v>30</v>
      </c>
      <c r="Z50" s="24">
        <f t="shared" si="0"/>
        <v>6846</v>
      </c>
      <c r="AA50" s="24"/>
      <c r="AB50" s="24">
        <v>10</v>
      </c>
      <c r="AC50" s="24">
        <v>13</v>
      </c>
      <c r="AD50" s="24">
        <v>190</v>
      </c>
      <c r="AE50" s="24">
        <v>493</v>
      </c>
      <c r="AF50" s="24">
        <v>2670</v>
      </c>
      <c r="AG50" s="24">
        <v>881</v>
      </c>
      <c r="AH50" s="24">
        <v>1399</v>
      </c>
      <c r="AI50" s="24">
        <v>1168</v>
      </c>
      <c r="AJ50" s="24"/>
      <c r="AK50" s="24">
        <v>10</v>
      </c>
      <c r="AL50" s="24">
        <v>12</v>
      </c>
      <c r="AM50" s="24">
        <f t="shared" si="1"/>
        <v>28206</v>
      </c>
      <c r="AN50" s="24"/>
      <c r="AO50" s="24">
        <v>2</v>
      </c>
      <c r="AP50" s="24">
        <v>16</v>
      </c>
      <c r="AQ50" s="24">
        <v>172</v>
      </c>
      <c r="AR50" s="24">
        <v>1230</v>
      </c>
      <c r="AS50" s="24">
        <v>2320</v>
      </c>
      <c r="AT50" s="24">
        <v>2974</v>
      </c>
      <c r="AU50" s="24">
        <v>7411</v>
      </c>
      <c r="AV50" s="24">
        <v>9252</v>
      </c>
      <c r="AW50" s="24">
        <v>4829</v>
      </c>
      <c r="AX50" s="24"/>
      <c r="AY50" s="24">
        <v>752</v>
      </c>
      <c r="AZ50" s="24">
        <v>4441</v>
      </c>
    </row>
    <row r="51" spans="22:52" x14ac:dyDescent="0.25">
      <c r="V51" s="2">
        <v>1989</v>
      </c>
      <c r="W51" s="24">
        <f t="shared" si="3"/>
        <v>35880</v>
      </c>
      <c r="X51" s="24">
        <v>1</v>
      </c>
      <c r="Y51" s="24">
        <v>19</v>
      </c>
      <c r="Z51" s="24">
        <f t="shared" si="0"/>
        <v>7006</v>
      </c>
      <c r="AA51" s="24"/>
      <c r="AB51" s="24">
        <v>11</v>
      </c>
      <c r="AC51" s="24">
        <v>12</v>
      </c>
      <c r="AD51" s="24">
        <v>187</v>
      </c>
      <c r="AE51" s="24">
        <v>489</v>
      </c>
      <c r="AF51" s="24">
        <v>2806</v>
      </c>
      <c r="AG51" s="24">
        <v>1175</v>
      </c>
      <c r="AH51" s="24">
        <v>1293</v>
      </c>
      <c r="AI51" s="24">
        <v>1015</v>
      </c>
      <c r="AJ51" s="24"/>
      <c r="AK51" s="24">
        <v>7</v>
      </c>
      <c r="AL51" s="24">
        <v>11</v>
      </c>
      <c r="AM51" s="24">
        <f t="shared" si="1"/>
        <v>28699</v>
      </c>
      <c r="AN51" s="24"/>
      <c r="AO51" s="24">
        <v>6</v>
      </c>
      <c r="AP51" s="24">
        <v>27</v>
      </c>
      <c r="AQ51" s="24">
        <v>189</v>
      </c>
      <c r="AR51" s="24">
        <v>1263</v>
      </c>
      <c r="AS51" s="24">
        <v>2472</v>
      </c>
      <c r="AT51" s="24">
        <v>4371</v>
      </c>
      <c r="AU51" s="24">
        <v>7255</v>
      </c>
      <c r="AV51" s="24">
        <v>8387</v>
      </c>
      <c r="AW51" s="24">
        <v>4729</v>
      </c>
      <c r="AX51" s="24"/>
      <c r="AY51" s="24">
        <v>155</v>
      </c>
      <c r="AZ51" s="24">
        <v>1600</v>
      </c>
    </row>
    <row r="52" spans="22:52" x14ac:dyDescent="0.25">
      <c r="V52" s="2">
        <v>1990</v>
      </c>
      <c r="W52" s="24">
        <f t="shared" si="3"/>
        <v>36093</v>
      </c>
      <c r="X52" s="24">
        <v>1</v>
      </c>
      <c r="Y52" s="24">
        <v>19</v>
      </c>
      <c r="Z52" s="24">
        <f t="shared" si="0"/>
        <v>6813</v>
      </c>
      <c r="AA52" s="24"/>
      <c r="AB52" s="24">
        <v>9</v>
      </c>
      <c r="AC52" s="24">
        <v>15</v>
      </c>
      <c r="AD52" s="24">
        <v>188</v>
      </c>
      <c r="AE52" s="24">
        <v>494</v>
      </c>
      <c r="AF52" s="24">
        <v>2839</v>
      </c>
      <c r="AG52" s="24">
        <v>1177</v>
      </c>
      <c r="AH52" s="24">
        <v>1267</v>
      </c>
      <c r="AI52" s="24">
        <v>804</v>
      </c>
      <c r="AJ52" s="24"/>
      <c r="AK52" s="24">
        <v>9</v>
      </c>
      <c r="AL52" s="24">
        <v>11</v>
      </c>
      <c r="AM52" s="24">
        <f>SUM(AN52:AX52)</f>
        <v>29202</v>
      </c>
      <c r="AN52" s="24"/>
      <c r="AO52" s="24">
        <v>5</v>
      </c>
      <c r="AP52" s="24">
        <v>27</v>
      </c>
      <c r="AQ52" s="24">
        <v>190</v>
      </c>
      <c r="AR52" s="24">
        <v>1311</v>
      </c>
      <c r="AS52" s="24">
        <v>2530</v>
      </c>
      <c r="AT52" s="24">
        <v>4388</v>
      </c>
      <c r="AU52" s="24">
        <v>7214</v>
      </c>
      <c r="AV52" s="24">
        <v>8760</v>
      </c>
      <c r="AW52" s="24">
        <v>4777</v>
      </c>
      <c r="AX52" s="24"/>
      <c r="AY52" s="24">
        <v>58</v>
      </c>
      <c r="AZ52" s="24">
        <v>1523</v>
      </c>
    </row>
    <row r="53" spans="22:52" x14ac:dyDescent="0.25">
      <c r="V53" s="2">
        <v>1991</v>
      </c>
      <c r="W53" s="24">
        <f t="shared" si="3"/>
        <v>36285</v>
      </c>
      <c r="X53" s="24">
        <v>1</v>
      </c>
      <c r="Y53" s="24">
        <v>19</v>
      </c>
      <c r="Z53" s="24">
        <f t="shared" si="0"/>
        <v>6764</v>
      </c>
      <c r="AA53" s="24"/>
      <c r="AB53" s="24">
        <v>7</v>
      </c>
      <c r="AC53" s="24">
        <v>14</v>
      </c>
      <c r="AD53" s="24">
        <v>188</v>
      </c>
      <c r="AE53" s="24">
        <v>487</v>
      </c>
      <c r="AF53" s="24">
        <v>2915</v>
      </c>
      <c r="AG53" s="24">
        <v>1125</v>
      </c>
      <c r="AH53" s="24">
        <v>1325</v>
      </c>
      <c r="AI53" s="24">
        <v>684</v>
      </c>
      <c r="AJ53" s="24"/>
      <c r="AK53" s="24">
        <v>9</v>
      </c>
      <c r="AL53" s="24">
        <v>10</v>
      </c>
      <c r="AM53" s="24">
        <f t="shared" si="1"/>
        <v>29491</v>
      </c>
      <c r="AN53" s="24"/>
      <c r="AO53" s="24">
        <v>6</v>
      </c>
      <c r="AP53" s="24">
        <v>31</v>
      </c>
      <c r="AQ53" s="24">
        <v>196</v>
      </c>
      <c r="AR53" s="24">
        <v>1484</v>
      </c>
      <c r="AS53" s="24">
        <v>2727</v>
      </c>
      <c r="AT53" s="24">
        <v>4545</v>
      </c>
      <c r="AU53" s="24">
        <v>7521</v>
      </c>
      <c r="AV53" s="24">
        <v>8233</v>
      </c>
      <c r="AW53" s="24">
        <v>4748</v>
      </c>
      <c r="AX53" s="24"/>
      <c r="AY53" s="24">
        <v>10</v>
      </c>
      <c r="AZ53" s="24">
        <v>1493</v>
      </c>
    </row>
    <row r="54" spans="22:52" x14ac:dyDescent="0.25">
      <c r="V54" s="2">
        <v>1992</v>
      </c>
      <c r="W54" s="24">
        <f t="shared" si="3"/>
        <v>35358</v>
      </c>
      <c r="X54" s="24">
        <v>1</v>
      </c>
      <c r="Y54" s="24">
        <v>19</v>
      </c>
      <c r="Z54" s="24">
        <f t="shared" si="0"/>
        <v>6313</v>
      </c>
      <c r="AA54" s="24"/>
      <c r="AB54" s="24">
        <v>7</v>
      </c>
      <c r="AC54" s="24">
        <v>18</v>
      </c>
      <c r="AD54" s="24">
        <v>191</v>
      </c>
      <c r="AE54" s="24">
        <v>479</v>
      </c>
      <c r="AF54" s="24">
        <v>2840</v>
      </c>
      <c r="AG54" s="24">
        <v>1045</v>
      </c>
      <c r="AH54" s="24">
        <v>1225</v>
      </c>
      <c r="AI54" s="24">
        <v>489</v>
      </c>
      <c r="AJ54" s="24"/>
      <c r="AK54" s="24">
        <v>9</v>
      </c>
      <c r="AL54" s="24">
        <v>10</v>
      </c>
      <c r="AM54" s="24">
        <f t="shared" si="1"/>
        <v>29025</v>
      </c>
      <c r="AN54" s="24"/>
      <c r="AO54" s="24">
        <v>6</v>
      </c>
      <c r="AP54" s="24">
        <v>27</v>
      </c>
      <c r="AQ54" s="24">
        <v>186</v>
      </c>
      <c r="AR54" s="24">
        <v>1557</v>
      </c>
      <c r="AS54" s="24">
        <v>2651</v>
      </c>
      <c r="AT54" s="24">
        <v>4812</v>
      </c>
      <c r="AU54" s="24">
        <v>7649</v>
      </c>
      <c r="AV54" s="24">
        <v>7603</v>
      </c>
      <c r="AW54" s="24">
        <v>4534</v>
      </c>
      <c r="AX54" s="24"/>
      <c r="AY54" s="24"/>
      <c r="AZ54" s="24">
        <v>1517</v>
      </c>
    </row>
    <row r="55" spans="22:52" x14ac:dyDescent="0.25">
      <c r="V55" s="2">
        <v>1993</v>
      </c>
      <c r="W55" s="24">
        <f t="shared" si="3"/>
        <v>36110</v>
      </c>
      <c r="X55" s="24">
        <v>1</v>
      </c>
      <c r="Y55" s="24">
        <v>21</v>
      </c>
      <c r="Z55" s="24">
        <f t="shared" si="0"/>
        <v>6634</v>
      </c>
      <c r="AA55" s="24"/>
      <c r="AB55" s="24">
        <v>7</v>
      </c>
      <c r="AC55" s="24">
        <v>16</v>
      </c>
      <c r="AD55" s="24">
        <v>191</v>
      </c>
      <c r="AE55" s="24">
        <v>490</v>
      </c>
      <c r="AF55" s="24">
        <v>2883</v>
      </c>
      <c r="AG55" s="24">
        <v>1036</v>
      </c>
      <c r="AH55" s="24">
        <v>1417</v>
      </c>
      <c r="AI55" s="24">
        <v>575</v>
      </c>
      <c r="AJ55" s="24"/>
      <c r="AK55" s="24">
        <v>9</v>
      </c>
      <c r="AL55" s="24">
        <v>10</v>
      </c>
      <c r="AM55" s="24">
        <f t="shared" si="1"/>
        <v>29454</v>
      </c>
      <c r="AN55" s="24"/>
      <c r="AO55" s="24">
        <v>13</v>
      </c>
      <c r="AP55" s="24">
        <v>28</v>
      </c>
      <c r="AQ55" s="24">
        <v>190</v>
      </c>
      <c r="AR55" s="24">
        <v>1587</v>
      </c>
      <c r="AS55" s="24">
        <v>2706</v>
      </c>
      <c r="AT55" s="24">
        <v>4920</v>
      </c>
      <c r="AU55" s="24">
        <v>7725</v>
      </c>
      <c r="AV55" s="24">
        <v>7503</v>
      </c>
      <c r="AW55" s="24">
        <v>4782</v>
      </c>
      <c r="AX55" s="24"/>
      <c r="AY55" s="24"/>
      <c r="AZ55" s="24">
        <v>795</v>
      </c>
    </row>
    <row r="56" spans="22:52" x14ac:dyDescent="0.25">
      <c r="V56" s="2">
        <v>1994</v>
      </c>
      <c r="W56" s="24">
        <f t="shared" si="3"/>
        <v>35973</v>
      </c>
      <c r="X56" s="24">
        <v>1</v>
      </c>
      <c r="Y56" s="24">
        <v>23</v>
      </c>
      <c r="Z56" s="24">
        <f t="shared" si="0"/>
        <v>6385</v>
      </c>
      <c r="AA56" s="24"/>
      <c r="AB56" s="24">
        <v>5</v>
      </c>
      <c r="AC56" s="24">
        <v>19</v>
      </c>
      <c r="AD56" s="24">
        <v>195</v>
      </c>
      <c r="AE56" s="24">
        <v>474</v>
      </c>
      <c r="AF56" s="24">
        <v>2784</v>
      </c>
      <c r="AG56" s="24">
        <v>1176</v>
      </c>
      <c r="AH56" s="24">
        <v>1317</v>
      </c>
      <c r="AI56" s="24">
        <v>415</v>
      </c>
      <c r="AJ56" s="24"/>
      <c r="AK56" s="24"/>
      <c r="AL56" s="24"/>
      <c r="AM56" s="24">
        <f t="shared" si="1"/>
        <v>29564</v>
      </c>
      <c r="AN56" s="24"/>
      <c r="AO56" s="24">
        <v>9</v>
      </c>
      <c r="AP56" s="24">
        <v>28</v>
      </c>
      <c r="AQ56" s="24">
        <v>179</v>
      </c>
      <c r="AR56" s="24">
        <v>1557</v>
      </c>
      <c r="AS56" s="24">
        <v>2962</v>
      </c>
      <c r="AT56" s="24">
        <v>5137</v>
      </c>
      <c r="AU56" s="24">
        <v>8063</v>
      </c>
      <c r="AV56" s="24">
        <v>7209</v>
      </c>
      <c r="AW56" s="24">
        <v>4420</v>
      </c>
      <c r="AX56" s="24"/>
      <c r="AY56" s="24"/>
      <c r="AZ56" s="24">
        <v>783</v>
      </c>
    </row>
    <row r="57" spans="22:52" x14ac:dyDescent="0.25">
      <c r="V57" s="2">
        <v>1995</v>
      </c>
      <c r="W57" s="24">
        <f t="shared" si="3"/>
        <v>35745</v>
      </c>
      <c r="X57" s="24">
        <v>1</v>
      </c>
      <c r="Y57" s="24">
        <v>23</v>
      </c>
      <c r="Z57" s="24">
        <f t="shared" si="0"/>
        <v>6506</v>
      </c>
      <c r="AA57" s="24"/>
      <c r="AB57" s="24">
        <v>5</v>
      </c>
      <c r="AC57" s="24">
        <v>23</v>
      </c>
      <c r="AD57" s="24">
        <v>211</v>
      </c>
      <c r="AE57" s="24">
        <v>461</v>
      </c>
      <c r="AF57" s="24">
        <v>2890</v>
      </c>
      <c r="AG57" s="24">
        <v>1233</v>
      </c>
      <c r="AH57" s="24">
        <v>1268</v>
      </c>
      <c r="AI57" s="24">
        <v>415</v>
      </c>
      <c r="AJ57" s="24"/>
      <c r="AK57" s="24"/>
      <c r="AL57" s="24"/>
      <c r="AM57" s="24">
        <f t="shared" si="1"/>
        <v>29215</v>
      </c>
      <c r="AN57" s="24">
        <v>1</v>
      </c>
      <c r="AO57" s="24">
        <v>7</v>
      </c>
      <c r="AP57" s="24">
        <v>29</v>
      </c>
      <c r="AQ57" s="24">
        <v>182</v>
      </c>
      <c r="AR57" s="24">
        <v>1528</v>
      </c>
      <c r="AS57" s="24">
        <v>2789</v>
      </c>
      <c r="AT57" s="24">
        <v>5129</v>
      </c>
      <c r="AU57" s="24">
        <v>8480</v>
      </c>
      <c r="AV57" s="24">
        <v>7448</v>
      </c>
      <c r="AW57" s="24">
        <v>3622</v>
      </c>
      <c r="AX57" s="24"/>
      <c r="AY57" s="24"/>
      <c r="AZ57" s="24">
        <v>773</v>
      </c>
    </row>
    <row r="58" spans="22:52" x14ac:dyDescent="0.25">
      <c r="V58" s="2">
        <v>1996</v>
      </c>
      <c r="W58" s="24">
        <f t="shared" si="3"/>
        <v>35365</v>
      </c>
      <c r="X58" s="24">
        <v>1</v>
      </c>
      <c r="Y58" s="24">
        <v>21</v>
      </c>
      <c r="Z58" s="24">
        <f t="shared" si="0"/>
        <v>7349</v>
      </c>
      <c r="AA58" s="24"/>
      <c r="AB58" s="24">
        <v>2</v>
      </c>
      <c r="AC58" s="24">
        <v>31</v>
      </c>
      <c r="AD58" s="24">
        <v>219</v>
      </c>
      <c r="AE58" s="24">
        <v>411</v>
      </c>
      <c r="AF58" s="24">
        <v>3007</v>
      </c>
      <c r="AG58" s="24">
        <v>1452</v>
      </c>
      <c r="AH58" s="24">
        <v>1343</v>
      </c>
      <c r="AI58" s="24">
        <v>884</v>
      </c>
      <c r="AJ58" s="24"/>
      <c r="AK58" s="24"/>
      <c r="AL58" s="24"/>
      <c r="AM58" s="24">
        <f t="shared" si="1"/>
        <v>27994</v>
      </c>
      <c r="AN58" s="24"/>
      <c r="AO58" s="24">
        <v>5</v>
      </c>
      <c r="AP58" s="24">
        <v>26</v>
      </c>
      <c r="AQ58" s="24">
        <v>173</v>
      </c>
      <c r="AR58" s="24">
        <v>1492</v>
      </c>
      <c r="AS58" s="24">
        <v>2820</v>
      </c>
      <c r="AT58" s="24">
        <v>5227</v>
      </c>
      <c r="AU58" s="24">
        <v>8590</v>
      </c>
      <c r="AV58" s="24">
        <v>7068</v>
      </c>
      <c r="AW58" s="24">
        <v>2593</v>
      </c>
      <c r="AX58" s="24"/>
      <c r="AY58" s="24"/>
      <c r="AZ58" s="24">
        <v>758</v>
      </c>
    </row>
    <row r="59" spans="22:52" x14ac:dyDescent="0.25">
      <c r="V59" s="2">
        <v>1997</v>
      </c>
      <c r="W59" s="24">
        <f t="shared" si="3"/>
        <v>34222</v>
      </c>
      <c r="X59" s="24">
        <v>1</v>
      </c>
      <c r="Y59" s="24">
        <v>19</v>
      </c>
      <c r="Z59" s="24">
        <f t="shared" si="0"/>
        <v>7375</v>
      </c>
      <c r="AA59" s="24"/>
      <c r="AB59" s="24">
        <v>4</v>
      </c>
      <c r="AC59" s="24">
        <v>34</v>
      </c>
      <c r="AD59" s="24">
        <v>220</v>
      </c>
      <c r="AE59" s="24">
        <v>431</v>
      </c>
      <c r="AF59" s="24">
        <v>2902</v>
      </c>
      <c r="AG59" s="24">
        <v>1528</v>
      </c>
      <c r="AH59" s="24">
        <v>1371</v>
      </c>
      <c r="AI59" s="24">
        <v>885</v>
      </c>
      <c r="AJ59" s="24"/>
      <c r="AK59" s="24"/>
      <c r="AL59" s="24"/>
      <c r="AM59" s="24">
        <f t="shared" si="1"/>
        <v>26827</v>
      </c>
      <c r="AN59" s="24"/>
      <c r="AO59" s="24">
        <v>2</v>
      </c>
      <c r="AP59" s="24">
        <v>35</v>
      </c>
      <c r="AQ59" s="24">
        <v>178</v>
      </c>
      <c r="AR59" s="24">
        <v>1602</v>
      </c>
      <c r="AS59" s="24">
        <v>2939</v>
      </c>
      <c r="AT59" s="24">
        <v>5434</v>
      </c>
      <c r="AU59" s="24">
        <v>7844</v>
      </c>
      <c r="AV59" s="24">
        <v>7179</v>
      </c>
      <c r="AW59" s="24">
        <v>1614</v>
      </c>
      <c r="AX59" s="24"/>
      <c r="AY59" s="24"/>
      <c r="AZ59" s="24">
        <v>738</v>
      </c>
    </row>
    <row r="60" spans="22:52" x14ac:dyDescent="0.25">
      <c r="V60" s="2">
        <v>1998</v>
      </c>
      <c r="W60" s="24">
        <f t="shared" si="3"/>
        <v>31608</v>
      </c>
      <c r="X60" s="24">
        <v>1</v>
      </c>
      <c r="Y60" s="24">
        <v>20</v>
      </c>
      <c r="Z60" s="24">
        <f t="shared" si="0"/>
        <v>6959</v>
      </c>
      <c r="AA60" s="24"/>
      <c r="AB60" s="24">
        <v>6</v>
      </c>
      <c r="AC60" s="24">
        <v>26</v>
      </c>
      <c r="AD60" s="24">
        <v>209</v>
      </c>
      <c r="AE60" s="24">
        <v>389</v>
      </c>
      <c r="AF60" s="24">
        <v>2750</v>
      </c>
      <c r="AG60" s="24">
        <v>1486</v>
      </c>
      <c r="AH60" s="24">
        <v>1819</v>
      </c>
      <c r="AI60" s="24">
        <v>274</v>
      </c>
      <c r="AJ60" s="24"/>
      <c r="AK60" s="24"/>
      <c r="AL60" s="24"/>
      <c r="AM60" s="24">
        <f t="shared" si="1"/>
        <v>24628</v>
      </c>
      <c r="AN60" s="24"/>
      <c r="AO60" s="24"/>
      <c r="AP60" s="24">
        <v>19</v>
      </c>
      <c r="AQ60" s="24">
        <v>151</v>
      </c>
      <c r="AR60" s="24">
        <v>1181</v>
      </c>
      <c r="AS60" s="24">
        <v>2663</v>
      </c>
      <c r="AT60" s="24">
        <v>4946</v>
      </c>
      <c r="AU60" s="24">
        <v>6946</v>
      </c>
      <c r="AV60" s="24">
        <v>6378</v>
      </c>
      <c r="AW60" s="24">
        <v>2344</v>
      </c>
      <c r="AX60" s="24"/>
      <c r="AY60" s="24"/>
      <c r="AZ60" s="24">
        <v>726</v>
      </c>
    </row>
    <row r="61" spans="22:52" x14ac:dyDescent="0.25">
      <c r="V61" s="2">
        <v>1999</v>
      </c>
      <c r="W61" s="24">
        <f t="shared" si="3"/>
        <v>31954</v>
      </c>
      <c r="X61" s="24">
        <v>1</v>
      </c>
      <c r="Y61" s="24">
        <v>20</v>
      </c>
      <c r="Z61" s="24">
        <f t="shared" si="0"/>
        <v>6837</v>
      </c>
      <c r="AA61" s="24"/>
      <c r="AB61" s="24">
        <v>5</v>
      </c>
      <c r="AC61" s="24">
        <v>25</v>
      </c>
      <c r="AD61" s="24">
        <v>211</v>
      </c>
      <c r="AE61" s="24">
        <v>379</v>
      </c>
      <c r="AF61" s="24">
        <v>2966</v>
      </c>
      <c r="AG61" s="24">
        <v>1377</v>
      </c>
      <c r="AH61" s="24">
        <v>1792</v>
      </c>
      <c r="AI61" s="24">
        <v>82</v>
      </c>
      <c r="AJ61" s="24"/>
      <c r="AK61" s="24"/>
      <c r="AL61" s="24"/>
      <c r="AM61" s="24">
        <f t="shared" si="1"/>
        <v>25096</v>
      </c>
      <c r="AN61" s="24"/>
      <c r="AO61" s="24">
        <v>1</v>
      </c>
      <c r="AP61" s="24">
        <v>23</v>
      </c>
      <c r="AQ61" s="24">
        <v>181</v>
      </c>
      <c r="AR61" s="24">
        <v>1210</v>
      </c>
      <c r="AS61" s="24">
        <v>3135</v>
      </c>
      <c r="AT61" s="24">
        <v>5625</v>
      </c>
      <c r="AU61" s="24">
        <v>6845</v>
      </c>
      <c r="AV61" s="24">
        <v>5024</v>
      </c>
      <c r="AW61" s="24">
        <v>3052</v>
      </c>
      <c r="AX61" s="24"/>
      <c r="AY61" s="24"/>
      <c r="AZ61" s="24">
        <v>670</v>
      </c>
    </row>
    <row r="62" spans="22:52" x14ac:dyDescent="0.25">
      <c r="V62" s="2">
        <v>2000</v>
      </c>
      <c r="W62" s="24">
        <f t="shared" si="3"/>
        <v>31705</v>
      </c>
      <c r="X62" s="24">
        <v>1</v>
      </c>
      <c r="Y62" s="24">
        <v>17</v>
      </c>
      <c r="Z62" s="24">
        <f t="shared" si="0"/>
        <v>7198</v>
      </c>
      <c r="AA62" s="24"/>
      <c r="AB62" s="24">
        <v>1</v>
      </c>
      <c r="AC62" s="24">
        <v>34</v>
      </c>
      <c r="AD62" s="24">
        <v>204</v>
      </c>
      <c r="AE62" s="24">
        <v>375</v>
      </c>
      <c r="AF62" s="24">
        <v>3036</v>
      </c>
      <c r="AG62" s="24">
        <v>1499</v>
      </c>
      <c r="AH62" s="24">
        <v>1729</v>
      </c>
      <c r="AI62" s="24">
        <v>313</v>
      </c>
      <c r="AJ62" s="24">
        <v>7</v>
      </c>
      <c r="AK62" s="24"/>
      <c r="AL62" s="24"/>
      <c r="AM62" s="24">
        <f t="shared" si="1"/>
        <v>24489</v>
      </c>
      <c r="AN62" s="24"/>
      <c r="AO62" s="24">
        <v>1</v>
      </c>
      <c r="AP62" s="24">
        <v>21</v>
      </c>
      <c r="AQ62" s="24">
        <v>189</v>
      </c>
      <c r="AR62" s="24">
        <v>1351</v>
      </c>
      <c r="AS62" s="24">
        <v>3164</v>
      </c>
      <c r="AT62" s="24">
        <v>5518</v>
      </c>
      <c r="AU62" s="24">
        <v>6705</v>
      </c>
      <c r="AV62" s="24">
        <v>5849</v>
      </c>
      <c r="AW62" s="24">
        <v>1691</v>
      </c>
      <c r="AX62" s="24"/>
      <c r="AY62" s="24"/>
      <c r="AZ62" s="24">
        <v>650</v>
      </c>
    </row>
    <row r="63" spans="22:52" x14ac:dyDescent="0.25">
      <c r="V63" s="2">
        <v>2001</v>
      </c>
      <c r="W63" s="24">
        <f t="shared" si="3"/>
        <v>30720</v>
      </c>
      <c r="X63" s="24">
        <v>1</v>
      </c>
      <c r="Y63" s="24">
        <v>14</v>
      </c>
      <c r="Z63" s="24">
        <f t="shared" si="0"/>
        <v>7009</v>
      </c>
      <c r="AA63" s="24"/>
      <c r="AB63" s="24">
        <v>2</v>
      </c>
      <c r="AC63" s="24">
        <v>35</v>
      </c>
      <c r="AD63" s="24">
        <v>196</v>
      </c>
      <c r="AE63" s="24">
        <v>393</v>
      </c>
      <c r="AF63" s="24">
        <v>3043</v>
      </c>
      <c r="AG63" s="24">
        <v>1762</v>
      </c>
      <c r="AH63" s="24">
        <v>1282</v>
      </c>
      <c r="AI63" s="24">
        <v>288</v>
      </c>
      <c r="AJ63" s="24">
        <v>8</v>
      </c>
      <c r="AK63" s="24"/>
      <c r="AL63" s="24"/>
      <c r="AM63" s="24">
        <f t="shared" si="1"/>
        <v>23696</v>
      </c>
      <c r="AN63" s="24"/>
      <c r="AO63" s="24"/>
      <c r="AP63" s="24">
        <v>27</v>
      </c>
      <c r="AQ63" s="24">
        <v>185</v>
      </c>
      <c r="AR63" s="24">
        <v>1549</v>
      </c>
      <c r="AS63" s="24">
        <v>3074</v>
      </c>
      <c r="AT63" s="24">
        <v>5485</v>
      </c>
      <c r="AU63" s="24">
        <v>6891</v>
      </c>
      <c r="AV63" s="24">
        <v>5516</v>
      </c>
      <c r="AW63" s="24">
        <v>969</v>
      </c>
      <c r="AX63" s="24"/>
      <c r="AY63" s="24"/>
      <c r="AZ63" s="24">
        <v>514</v>
      </c>
    </row>
    <row r="64" spans="22:52" x14ac:dyDescent="0.25">
      <c r="V64" s="2">
        <v>2002</v>
      </c>
      <c r="W64" s="24">
        <f t="shared" si="3"/>
        <v>30250</v>
      </c>
      <c r="X64" s="24">
        <v>1</v>
      </c>
      <c r="Y64" s="24">
        <v>13</v>
      </c>
      <c r="Z64" s="24">
        <f t="shared" si="0"/>
        <v>6980</v>
      </c>
      <c r="AA64" s="24"/>
      <c r="AB64" s="24">
        <v>7</v>
      </c>
      <c r="AC64" s="24">
        <v>27</v>
      </c>
      <c r="AD64" s="24">
        <v>193</v>
      </c>
      <c r="AE64" s="24">
        <v>400</v>
      </c>
      <c r="AF64" s="24">
        <v>3150</v>
      </c>
      <c r="AG64" s="24">
        <v>1790</v>
      </c>
      <c r="AH64" s="24">
        <v>1145</v>
      </c>
      <c r="AI64" s="24">
        <v>260</v>
      </c>
      <c r="AJ64" s="24">
        <v>8</v>
      </c>
      <c r="AK64" s="24"/>
      <c r="AL64" s="24"/>
      <c r="AM64" s="24">
        <f t="shared" si="1"/>
        <v>23256</v>
      </c>
      <c r="AN64" s="24"/>
      <c r="AO64" s="24">
        <v>4</v>
      </c>
      <c r="AP64" s="24">
        <v>32</v>
      </c>
      <c r="AQ64" s="24">
        <v>193</v>
      </c>
      <c r="AR64" s="24">
        <v>1665</v>
      </c>
      <c r="AS64" s="24">
        <v>3124</v>
      </c>
      <c r="AT64" s="24">
        <v>5814</v>
      </c>
      <c r="AU64" s="24">
        <v>6939</v>
      </c>
      <c r="AV64" s="24">
        <v>5075</v>
      </c>
      <c r="AW64" s="24">
        <v>410</v>
      </c>
      <c r="AX64" s="24"/>
      <c r="AY64" s="24"/>
      <c r="AZ64" s="24">
        <v>445</v>
      </c>
    </row>
    <row r="65" spans="22:52" x14ac:dyDescent="0.25">
      <c r="V65" s="2">
        <v>2003</v>
      </c>
      <c r="W65" s="24">
        <f t="shared" si="3"/>
        <v>29030</v>
      </c>
      <c r="X65" s="24">
        <v>1</v>
      </c>
      <c r="Y65" s="24">
        <v>12</v>
      </c>
      <c r="Z65" s="24">
        <f t="shared" si="0"/>
        <v>6537</v>
      </c>
      <c r="AA65" s="24"/>
      <c r="AB65" s="24">
        <v>7</v>
      </c>
      <c r="AC65" s="24">
        <v>23</v>
      </c>
      <c r="AD65" s="24">
        <v>191</v>
      </c>
      <c r="AE65" s="24">
        <v>402</v>
      </c>
      <c r="AF65" s="24">
        <v>3043</v>
      </c>
      <c r="AG65" s="24">
        <v>1631</v>
      </c>
      <c r="AH65" s="24">
        <v>1113</v>
      </c>
      <c r="AI65" s="24">
        <v>119</v>
      </c>
      <c r="AJ65" s="24">
        <v>8</v>
      </c>
      <c r="AK65" s="24"/>
      <c r="AL65" s="24"/>
      <c r="AM65" s="24">
        <f t="shared" si="1"/>
        <v>22480</v>
      </c>
      <c r="AN65" s="24"/>
      <c r="AO65" s="24">
        <v>2</v>
      </c>
      <c r="AP65" s="24">
        <v>34</v>
      </c>
      <c r="AQ65" s="24">
        <v>184</v>
      </c>
      <c r="AR65" s="24">
        <v>1647</v>
      </c>
      <c r="AS65" s="24">
        <v>3071</v>
      </c>
      <c r="AT65" s="24">
        <v>5793</v>
      </c>
      <c r="AU65" s="24">
        <v>6878</v>
      </c>
      <c r="AV65" s="24">
        <v>4338</v>
      </c>
      <c r="AW65" s="24">
        <v>533</v>
      </c>
      <c r="AX65" s="24"/>
      <c r="AY65" s="24"/>
      <c r="AZ65" s="24">
        <v>323</v>
      </c>
    </row>
    <row r="66" spans="22:52" x14ac:dyDescent="0.25">
      <c r="V66" s="2">
        <v>2004</v>
      </c>
      <c r="W66" s="24">
        <f>SUM(X66:Z66)</f>
        <v>28723</v>
      </c>
      <c r="X66" s="24">
        <v>8</v>
      </c>
      <c r="Y66" s="24">
        <v>12</v>
      </c>
      <c r="Z66" s="24">
        <f>SUM(AA66:AF66)</f>
        <v>28703</v>
      </c>
      <c r="AA66" s="24">
        <v>209</v>
      </c>
      <c r="AB66" s="24">
        <v>419</v>
      </c>
      <c r="AC66" s="24">
        <v>8231</v>
      </c>
      <c r="AD66" s="24">
        <v>7592</v>
      </c>
      <c r="AE66" s="24">
        <v>7727</v>
      </c>
      <c r="AF66" s="24">
        <v>4525</v>
      </c>
      <c r="AG66" s="24"/>
      <c r="AH66" s="24"/>
      <c r="AI66" s="24"/>
      <c r="AJ66" s="24"/>
      <c r="AK66" s="24"/>
      <c r="AL66" s="24"/>
      <c r="AM66" s="24"/>
      <c r="AN66" s="24"/>
      <c r="AO66" s="24"/>
      <c r="AP66" s="36"/>
      <c r="AQ66" s="36"/>
      <c r="AR66" s="36"/>
      <c r="AS66" s="36"/>
      <c r="AT66" s="36"/>
      <c r="AU66" s="36"/>
      <c r="AV66" s="36"/>
      <c r="AW66" s="36"/>
      <c r="AX66" s="36"/>
      <c r="AY66" s="36"/>
      <c r="AZ66" s="36"/>
    </row>
    <row r="67" spans="22:52" x14ac:dyDescent="0.25">
      <c r="V67" s="2">
        <v>2005</v>
      </c>
      <c r="W67" s="24">
        <f t="shared" si="3"/>
        <v>30982</v>
      </c>
      <c r="X67" s="24">
        <v>6</v>
      </c>
      <c r="Y67" s="24">
        <v>14</v>
      </c>
      <c r="Z67" s="24">
        <f t="shared" si="0"/>
        <v>30962</v>
      </c>
      <c r="AA67" s="24">
        <v>193</v>
      </c>
      <c r="AB67" s="24">
        <v>445</v>
      </c>
      <c r="AC67" s="24">
        <v>8792</v>
      </c>
      <c r="AD67" s="24">
        <v>8658</v>
      </c>
      <c r="AE67" s="24">
        <v>8281</v>
      </c>
      <c r="AF67" s="24">
        <v>4593</v>
      </c>
      <c r="AG67" s="24"/>
      <c r="AH67" s="24"/>
      <c r="AI67" s="24"/>
      <c r="AJ67" s="24"/>
      <c r="AK67" s="24"/>
      <c r="AL67" s="24"/>
      <c r="AM67" s="24"/>
      <c r="AN67" s="24"/>
      <c r="AO67" s="24"/>
      <c r="AP67" s="36"/>
      <c r="AQ67" s="36"/>
      <c r="AR67" s="36"/>
      <c r="AS67" s="36"/>
      <c r="AT67" s="36"/>
      <c r="AU67" s="36"/>
      <c r="AV67" s="36"/>
      <c r="AW67" s="36"/>
      <c r="AX67" s="36"/>
      <c r="AY67" s="36"/>
      <c r="AZ67" s="36"/>
    </row>
    <row r="68" spans="22:52" x14ac:dyDescent="0.25">
      <c r="V68" s="2">
        <v>2006</v>
      </c>
      <c r="W68" s="24">
        <f t="shared" si="3"/>
        <v>30499</v>
      </c>
      <c r="X68" s="24">
        <v>8</v>
      </c>
      <c r="Y68" s="24">
        <v>14</v>
      </c>
      <c r="Z68" s="24">
        <f t="shared" si="0"/>
        <v>30477</v>
      </c>
      <c r="AA68" s="24">
        <v>195</v>
      </c>
      <c r="AB68" s="24">
        <v>424</v>
      </c>
      <c r="AC68" s="24">
        <v>8411</v>
      </c>
      <c r="AD68" s="24">
        <v>9443</v>
      </c>
      <c r="AE68" s="24">
        <v>7490</v>
      </c>
      <c r="AF68" s="24">
        <v>4514</v>
      </c>
      <c r="AG68" s="24"/>
      <c r="AH68" s="24"/>
      <c r="AI68" s="24"/>
      <c r="AJ68" s="24"/>
      <c r="AK68" s="24"/>
      <c r="AL68" s="24"/>
      <c r="AM68" s="24"/>
      <c r="AN68" s="24"/>
      <c r="AO68" s="24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</row>
    <row r="69" spans="22:52" x14ac:dyDescent="0.25">
      <c r="V69" s="2">
        <f>V68+1</f>
        <v>2007</v>
      </c>
      <c r="W69" s="24">
        <v>31678</v>
      </c>
      <c r="X69" s="24">
        <v>7</v>
      </c>
      <c r="Y69" s="24">
        <v>149</v>
      </c>
      <c r="Z69" s="24">
        <f>SUM(AA69:AG69)</f>
        <v>31521</v>
      </c>
      <c r="AA69" s="24">
        <v>209</v>
      </c>
      <c r="AB69" s="24">
        <v>416</v>
      </c>
      <c r="AC69" s="24">
        <v>8112</v>
      </c>
      <c r="AD69" s="24">
        <v>9646</v>
      </c>
      <c r="AE69" s="24">
        <v>7857</v>
      </c>
      <c r="AF69" s="24">
        <v>4218</v>
      </c>
      <c r="AG69" s="24">
        <v>1063</v>
      </c>
      <c r="AH69" s="24"/>
      <c r="AI69" s="24"/>
      <c r="AJ69" s="24"/>
      <c r="AK69" s="24"/>
      <c r="AL69" s="24"/>
      <c r="AM69" s="24"/>
      <c r="AN69" s="24"/>
      <c r="AO69" s="24"/>
      <c r="AP69" s="36"/>
      <c r="AQ69" s="36"/>
      <c r="AR69" s="36"/>
      <c r="AS69" s="36"/>
      <c r="AT69" s="36"/>
      <c r="AU69" s="36"/>
      <c r="AV69" s="36"/>
      <c r="AW69" s="36"/>
      <c r="AX69" s="36"/>
      <c r="AY69" s="36"/>
      <c r="AZ69" s="36"/>
    </row>
    <row r="70" spans="22:52" x14ac:dyDescent="0.25">
      <c r="V70" s="2">
        <f t="shared" ref="V70:V75" si="4">V69+1</f>
        <v>2008</v>
      </c>
      <c r="W70" s="24">
        <v>30910</v>
      </c>
      <c r="X70" s="24">
        <v>7</v>
      </c>
      <c r="Y70" s="24">
        <v>149</v>
      </c>
      <c r="Z70" s="24">
        <f t="shared" ref="Z70:Z75" si="5">SUM(AA70:AG70)</f>
        <v>30754</v>
      </c>
      <c r="AA70" s="24">
        <v>173</v>
      </c>
      <c r="AB70" s="24">
        <v>444</v>
      </c>
      <c r="AC70" s="24">
        <v>8169</v>
      </c>
      <c r="AD70" s="24">
        <v>10084</v>
      </c>
      <c r="AE70" s="24">
        <v>7156</v>
      </c>
      <c r="AF70" s="24">
        <v>3671</v>
      </c>
      <c r="AG70" s="24">
        <v>1057</v>
      </c>
      <c r="AH70" s="24"/>
      <c r="AI70" s="24"/>
      <c r="AJ70" s="24"/>
      <c r="AK70" s="24"/>
      <c r="AL70" s="24"/>
      <c r="AM70" s="24"/>
      <c r="AN70" s="24"/>
      <c r="AO70" s="24"/>
      <c r="AP70" s="36"/>
      <c r="AQ70" s="36"/>
      <c r="AR70" s="36"/>
      <c r="AS70" s="36"/>
      <c r="AT70" s="36"/>
      <c r="AU70" s="36"/>
      <c r="AV70" s="36"/>
      <c r="AW70" s="36"/>
      <c r="AX70" s="36"/>
      <c r="AY70" s="36"/>
      <c r="AZ70" s="36"/>
    </row>
    <row r="71" spans="22:52" x14ac:dyDescent="0.25">
      <c r="V71" s="2">
        <f t="shared" si="4"/>
        <v>2009</v>
      </c>
      <c r="W71" s="24">
        <v>30586</v>
      </c>
      <c r="X71" s="24">
        <v>7</v>
      </c>
      <c r="Y71" s="24">
        <v>182</v>
      </c>
      <c r="Z71" s="24">
        <f t="shared" si="5"/>
        <v>30397</v>
      </c>
      <c r="AA71" s="24">
        <v>144</v>
      </c>
      <c r="AB71" s="24">
        <v>415</v>
      </c>
      <c r="AC71" s="24">
        <v>8033</v>
      </c>
      <c r="AD71" s="24">
        <v>10430</v>
      </c>
      <c r="AE71" s="24">
        <v>6417</v>
      </c>
      <c r="AF71" s="24">
        <v>3611</v>
      </c>
      <c r="AG71" s="24">
        <v>1347</v>
      </c>
      <c r="AH71" s="24"/>
      <c r="AI71" s="24"/>
      <c r="AJ71" s="24"/>
      <c r="AK71" s="24"/>
      <c r="AL71" s="24"/>
      <c r="AM71" s="24"/>
      <c r="AN71" s="24"/>
      <c r="AO71" s="24"/>
      <c r="AP71" s="36"/>
      <c r="AQ71" s="36"/>
      <c r="AR71" s="36"/>
      <c r="AS71" s="36"/>
      <c r="AT71" s="36"/>
      <c r="AU71" s="36"/>
      <c r="AV71" s="36"/>
      <c r="AW71" s="36"/>
      <c r="AX71" s="36"/>
      <c r="AY71" s="36"/>
      <c r="AZ71" s="36"/>
    </row>
    <row r="72" spans="22:52" x14ac:dyDescent="0.25">
      <c r="V72" s="2">
        <f t="shared" si="4"/>
        <v>2010</v>
      </c>
      <c r="W72" s="24">
        <v>29958</v>
      </c>
      <c r="X72" s="24">
        <v>7</v>
      </c>
      <c r="Y72" s="24">
        <v>225</v>
      </c>
      <c r="Z72" s="24">
        <f t="shared" si="5"/>
        <v>29726</v>
      </c>
      <c r="AA72" s="24">
        <v>148</v>
      </c>
      <c r="AB72" s="24">
        <v>444</v>
      </c>
      <c r="AC72" s="24">
        <v>7821</v>
      </c>
      <c r="AD72" s="24">
        <v>10379</v>
      </c>
      <c r="AE72" s="24">
        <v>8177</v>
      </c>
      <c r="AF72" s="24">
        <v>1459</v>
      </c>
      <c r="AG72" s="24">
        <v>1298</v>
      </c>
      <c r="AH72" s="24"/>
      <c r="AI72" s="24"/>
      <c r="AJ72" s="24"/>
      <c r="AK72" s="24"/>
      <c r="AL72" s="24"/>
      <c r="AM72" s="24"/>
      <c r="AN72" s="24"/>
      <c r="AO72" s="24"/>
      <c r="AP72" s="36"/>
      <c r="AQ72" s="36"/>
      <c r="AR72" s="36"/>
      <c r="AS72" s="36"/>
      <c r="AT72" s="36"/>
      <c r="AU72" s="36"/>
      <c r="AV72" s="36"/>
      <c r="AW72" s="36"/>
      <c r="AX72" s="36"/>
      <c r="AY72" s="36"/>
      <c r="AZ72" s="36"/>
    </row>
    <row r="73" spans="22:52" x14ac:dyDescent="0.25">
      <c r="V73" s="2">
        <f t="shared" si="4"/>
        <v>2011</v>
      </c>
      <c r="W73" s="24">
        <v>29479</v>
      </c>
      <c r="X73" s="24">
        <v>6</v>
      </c>
      <c r="Y73" s="24">
        <v>223</v>
      </c>
      <c r="Z73" s="24">
        <f t="shared" si="5"/>
        <v>29250</v>
      </c>
      <c r="AA73" s="24">
        <v>208</v>
      </c>
      <c r="AB73" s="24">
        <v>406</v>
      </c>
      <c r="AC73" s="24">
        <v>8102</v>
      </c>
      <c r="AD73" s="24">
        <v>10993</v>
      </c>
      <c r="AE73" s="24">
        <v>7076</v>
      </c>
      <c r="AF73" s="24">
        <v>1182</v>
      </c>
      <c r="AG73" s="24">
        <v>1283</v>
      </c>
      <c r="AH73" s="24"/>
      <c r="AI73" s="24"/>
      <c r="AJ73" s="24"/>
      <c r="AK73" s="24"/>
      <c r="AL73" s="24"/>
      <c r="AM73" s="24"/>
      <c r="AN73" s="24"/>
      <c r="AO73" s="24"/>
      <c r="AP73" s="36"/>
      <c r="AQ73" s="36"/>
      <c r="AR73" s="36"/>
      <c r="AS73" s="36"/>
      <c r="AT73" s="36"/>
      <c r="AU73" s="36"/>
      <c r="AV73" s="36"/>
      <c r="AW73" s="36"/>
      <c r="AX73" s="36"/>
      <c r="AY73" s="36"/>
      <c r="AZ73" s="36"/>
    </row>
    <row r="74" spans="22:52" x14ac:dyDescent="0.25">
      <c r="V74" s="2">
        <f t="shared" si="4"/>
        <v>2012</v>
      </c>
      <c r="W74" s="24">
        <v>28967</v>
      </c>
      <c r="X74" s="24">
        <v>5</v>
      </c>
      <c r="Y74" s="24">
        <v>182</v>
      </c>
      <c r="Z74" s="24">
        <f t="shared" si="5"/>
        <v>28780</v>
      </c>
      <c r="AA74" s="24">
        <v>235</v>
      </c>
      <c r="AB74" s="24">
        <v>426</v>
      </c>
      <c r="AC74" s="24">
        <v>7801</v>
      </c>
      <c r="AD74" s="24">
        <v>12745</v>
      </c>
      <c r="AE74" s="24">
        <v>4778</v>
      </c>
      <c r="AF74" s="24">
        <v>1785</v>
      </c>
      <c r="AG74" s="24">
        <v>1010</v>
      </c>
      <c r="AH74" s="24"/>
      <c r="AI74" s="24"/>
      <c r="AJ74" s="24"/>
      <c r="AK74" s="24"/>
      <c r="AL74" s="24"/>
      <c r="AM74" s="24"/>
      <c r="AN74" s="24"/>
      <c r="AO74" s="24"/>
      <c r="AP74" s="36"/>
      <c r="AQ74" s="36"/>
      <c r="AR74" s="36"/>
      <c r="AS74" s="36"/>
      <c r="AT74" s="36"/>
      <c r="AU74" s="36"/>
      <c r="AV74" s="36"/>
      <c r="AW74" s="36"/>
      <c r="AX74" s="36"/>
      <c r="AY74" s="36"/>
      <c r="AZ74" s="36"/>
    </row>
    <row r="75" spans="22:52" x14ac:dyDescent="0.25">
      <c r="V75" s="32">
        <f t="shared" si="4"/>
        <v>2013</v>
      </c>
      <c r="W75" s="30">
        <v>27930</v>
      </c>
      <c r="X75" s="30">
        <v>6</v>
      </c>
      <c r="Y75" s="30">
        <v>90</v>
      </c>
      <c r="Z75" s="30">
        <f t="shared" si="5"/>
        <v>27834</v>
      </c>
      <c r="AA75" s="30">
        <v>206</v>
      </c>
      <c r="AB75" s="30">
        <v>410</v>
      </c>
      <c r="AC75" s="30">
        <v>7784</v>
      </c>
      <c r="AD75" s="30">
        <v>12221</v>
      </c>
      <c r="AE75" s="30">
        <v>4922.5</v>
      </c>
      <c r="AF75" s="30">
        <v>1586</v>
      </c>
      <c r="AG75" s="30">
        <v>704.5</v>
      </c>
      <c r="AH75" s="30"/>
      <c r="AI75" s="30"/>
      <c r="AJ75" s="30"/>
      <c r="AK75" s="30"/>
      <c r="AL75" s="30"/>
      <c r="AM75" s="30"/>
      <c r="AN75" s="30"/>
      <c r="AO75" s="30"/>
      <c r="AP75" s="37"/>
      <c r="AQ75" s="37"/>
      <c r="AR75" s="37"/>
      <c r="AS75" s="37"/>
      <c r="AT75" s="37"/>
      <c r="AU75" s="37"/>
      <c r="AV75" s="37"/>
      <c r="AW75" s="37"/>
      <c r="AX75" s="37"/>
      <c r="AY75" s="37"/>
      <c r="AZ75" s="37"/>
    </row>
    <row r="77" spans="22:52" x14ac:dyDescent="0.25">
      <c r="V77" s="1" t="s">
        <v>104</v>
      </c>
    </row>
    <row r="78" spans="22:52" x14ac:dyDescent="0.25">
      <c r="V78" s="3" t="s">
        <v>101</v>
      </c>
    </row>
    <row r="79" spans="22:52" x14ac:dyDescent="0.25">
      <c r="V79" s="1" t="s">
        <v>102</v>
      </c>
    </row>
    <row r="80" spans="22:52" x14ac:dyDescent="0.25">
      <c r="V80" s="38" t="s">
        <v>103</v>
      </c>
    </row>
    <row r="87" spans="2:53" s="39" customFormat="1" x14ac:dyDescent="0.25"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</row>
    <row r="88" spans="2:53" x14ac:dyDescent="0.25">
      <c r="B88" s="39"/>
      <c r="C88" s="39"/>
      <c r="D88" s="39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</row>
    <row r="113" ht="13.5" customHeight="1" x14ac:dyDescent="0.25"/>
  </sheetData>
  <mergeCells count="14">
    <mergeCell ref="AM3:AX3"/>
    <mergeCell ref="AY3:AY4"/>
    <mergeCell ref="B6:T6"/>
    <mergeCell ref="W6:AZ6"/>
    <mergeCell ref="A2:A6"/>
    <mergeCell ref="B2:K3"/>
    <mergeCell ref="L2:T3"/>
    <mergeCell ref="V2:V6"/>
    <mergeCell ref="W2:AY2"/>
    <mergeCell ref="AZ2:AZ4"/>
    <mergeCell ref="W3:W4"/>
    <mergeCell ref="X3:X4"/>
    <mergeCell ref="Y3:Y4"/>
    <mergeCell ref="Z3:AL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국철종사자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2018-02-27T05:50:21Z</dcterms:created>
  <dcterms:modified xsi:type="dcterms:W3CDTF">2018-02-27T06:07:41Z</dcterms:modified>
</cp:coreProperties>
</file>